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6\01. BAO CAO NGAY\"/>
    </mc:Choice>
  </mc:AlternateContent>
  <bookViews>
    <workbookView xWindow="0" yWindow="0" windowWidth="14145" windowHeight="6165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s="1"/>
  <c r="G28" i="1" l="1"/>
  <c r="G29" i="1" l="1"/>
  <c r="E18" i="1" l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<sst xmlns="http://schemas.openxmlformats.org/spreadsheetml/2006/main" count="39" uniqueCount="39">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</sst>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5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0" fontId="11" fillId="2" borderId="0" xfId="10" applyNumberFormat="1" applyFont="1" applyFill="1" applyBorder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8" zoomScaleSheetLayoutView="100" workbookViewId="0">
      <selection activeCell="G23" sqref="G23:G25"/>
    </sheetView>
  </sheetViews>
  <sheetFormatPr defaultColWidth="9.125" defaultRowHeight="15"/>
  <cols>
    <col min="1" max="1" width="5" style="1" customWidth="1"/>
    <col min="2" max="2" width="10" style="1" customWidth="1"/>
    <col min="3" max="3" width="2.5" style="1" customWidth="1"/>
    <col min="4" max="4" width="38.375" style="1" customWidth="1"/>
    <col min="5" max="5" width="32.875" style="1" customWidth="1"/>
    <col min="6" max="6" width="7.5" style="1" customWidth="1"/>
    <col min="7" max="7" width="36.5" style="1" customWidth="1"/>
    <col min="8" max="8" width="35.625" style="1" customWidth="1"/>
    <col min="9" max="10" width="21.625" style="68" bestFit="1" customWidth="1"/>
    <col min="11" max="11" width="9.375" style="68" bestFit="1" customWidth="1"/>
    <col min="12" max="12" width="9.125" style="68"/>
    <col min="13" max="16384" width="9.125" style="1"/>
  </cols>
  <sheetData>
    <row r="1" spans="2:12" ht="32.25" customHeight="1">
      <c r="B1" s="89"/>
      <c r="C1" s="89"/>
      <c r="D1" s="89"/>
      <c r="E1" s="89"/>
      <c r="F1" s="89"/>
      <c r="G1" s="89"/>
      <c r="H1" s="89"/>
    </row>
    <row r="2" spans="2:12" ht="50.25" customHeight="1">
      <c r="B2" s="90" t="s">
        <v>0</v>
      </c>
      <c r="C2" s="90"/>
      <c r="D2" s="90"/>
      <c r="E2" s="90"/>
      <c r="F2" s="90"/>
      <c r="G2" s="90"/>
      <c r="H2" s="90"/>
    </row>
    <row r="3" spans="2:12" ht="31.5" customHeight="1">
      <c r="B3" s="91"/>
      <c r="C3" s="91"/>
      <c r="D3" s="91"/>
      <c r="E3" s="91"/>
      <c r="F3" s="92"/>
      <c r="G3" s="92"/>
      <c r="H3" s="93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94" t="s">
        <v>1</v>
      </c>
      <c r="C5" s="94"/>
      <c r="D5" s="94"/>
      <c r="E5" s="94"/>
      <c r="F5" s="94"/>
      <c r="G5" s="94"/>
      <c r="H5" s="94"/>
    </row>
    <row r="6" spans="2:12" ht="17.25" customHeight="1">
      <c r="B6" s="88" t="s">
        <v>2</v>
      </c>
      <c r="C6" s="88"/>
      <c r="D6" s="88"/>
      <c r="E6" s="88"/>
      <c r="F6" s="88"/>
      <c r="G6" s="88"/>
      <c r="H6" s="88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9"/>
      <c r="J8" s="69"/>
      <c r="K8" s="69"/>
      <c r="L8" s="69"/>
    </row>
    <row r="9" spans="2:12" s="12" customFormat="1" ht="15" customHeight="1">
      <c r="C9" s="13"/>
      <c r="D9" s="14" t="s">
        <v>5</v>
      </c>
      <c r="E9" s="15" t="s">
        <v>6</v>
      </c>
      <c r="H9" s="13"/>
      <c r="I9" s="69"/>
      <c r="J9" s="69"/>
      <c r="K9" s="69"/>
      <c r="L9" s="69"/>
    </row>
    <row r="10" spans="2:12" s="12" customFormat="1" ht="15.75">
      <c r="C10" s="16"/>
      <c r="D10" s="17"/>
      <c r="E10" s="18"/>
      <c r="H10" s="16"/>
      <c r="I10" s="69"/>
      <c r="J10" s="69"/>
      <c r="K10" s="69"/>
      <c r="L10" s="69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9" t="s">
        <v>8</v>
      </c>
      <c r="F12" s="79"/>
      <c r="G12" s="79"/>
      <c r="H12" s="79"/>
      <c r="I12" s="69"/>
      <c r="J12" s="69"/>
      <c r="K12" s="69"/>
      <c r="L12" s="69"/>
    </row>
    <row r="13" spans="2:12" s="12" customFormat="1" ht="38.25" customHeight="1">
      <c r="B13" s="22">
        <v>2</v>
      </c>
      <c r="C13" s="22"/>
      <c r="D13" s="23" t="s">
        <v>26</v>
      </c>
      <c r="E13" s="80" t="s">
        <v>9</v>
      </c>
      <c r="F13" s="80"/>
      <c r="G13" s="80"/>
      <c r="H13" s="80"/>
      <c r="I13" s="69"/>
      <c r="J13" s="69"/>
      <c r="K13" s="69"/>
      <c r="L13" s="69"/>
    </row>
    <row r="14" spans="2:12" s="12" customFormat="1" ht="38.25" customHeight="1">
      <c r="B14" s="22">
        <v>3</v>
      </c>
      <c r="C14" s="22"/>
      <c r="D14" s="23" t="s">
        <v>10</v>
      </c>
      <c r="E14" s="81" t="s">
        <v>11</v>
      </c>
      <c r="F14" s="81"/>
      <c r="G14" s="81"/>
      <c r="H14" s="81"/>
      <c r="I14" s="69"/>
      <c r="J14" s="69"/>
      <c r="K14" s="69"/>
      <c r="L14" s="69"/>
    </row>
    <row r="15" spans="2:12" s="12" customFormat="1" ht="23.25" customHeight="1">
      <c r="B15" s="22">
        <v>5</v>
      </c>
      <c r="C15" s="22"/>
      <c r="D15" s="24" t="s">
        <v>12</v>
      </c>
      <c r="E15" s="65">
        <f>G21</f>
        <v>46063</v>
      </c>
      <c r="F15" s="65"/>
      <c r="G15" s="65"/>
      <c r="H15" s="65"/>
      <c r="I15" s="69"/>
      <c r="J15" s="69"/>
      <c r="K15" s="69"/>
      <c r="L15" s="69"/>
    </row>
    <row r="16" spans="2:12" s="12" customFormat="1" ht="21" customHeight="1">
      <c r="B16" s="22"/>
      <c r="C16" s="22"/>
      <c r="D16" s="23" t="s">
        <v>13</v>
      </c>
      <c r="E16" s="66">
        <f>E15</f>
        <v>46063</v>
      </c>
      <c r="F16" s="66"/>
      <c r="G16" s="66"/>
      <c r="H16" s="66"/>
      <c r="I16" s="69"/>
      <c r="J16" s="69"/>
      <c r="K16" s="69"/>
      <c r="L16" s="69"/>
    </row>
    <row r="17" spans="2:12" s="12" customFormat="1" ht="22.5" customHeight="1">
      <c r="B17" s="22">
        <v>6</v>
      </c>
      <c r="C17" s="22"/>
      <c r="D17" s="25" t="s">
        <v>14</v>
      </c>
      <c r="E17" s="65">
        <f>G21+1</f>
        <v>46064</v>
      </c>
      <c r="F17" s="65"/>
      <c r="G17" s="65"/>
      <c r="H17" s="65"/>
      <c r="I17" s="69"/>
      <c r="J17" s="69"/>
      <c r="K17" s="69"/>
      <c r="L17" s="69"/>
    </row>
    <row r="18" spans="2:12" s="12" customFormat="1" ht="22.5" customHeight="1">
      <c r="B18" s="22"/>
      <c r="C18" s="22"/>
      <c r="D18" s="23" t="s">
        <v>15</v>
      </c>
      <c r="E18" s="66">
        <f>E17</f>
        <v>46064</v>
      </c>
      <c r="F18" s="66"/>
      <c r="G18" s="66"/>
      <c r="H18" s="66"/>
      <c r="I18" s="69"/>
      <c r="J18" s="69"/>
      <c r="K18" s="69"/>
      <c r="L18" s="69"/>
    </row>
    <row r="19" spans="2:12" ht="34.5">
      <c r="B19" s="82" t="s">
        <v>16</v>
      </c>
      <c r="C19" s="82"/>
      <c r="D19" s="82"/>
      <c r="E19" s="82"/>
      <c r="F19" s="82"/>
      <c r="G19" s="82"/>
      <c r="H19" s="26" t="s">
        <v>27</v>
      </c>
    </row>
    <row r="20" spans="2:12" ht="39" customHeight="1">
      <c r="B20" s="27" t="s">
        <v>17</v>
      </c>
      <c r="C20" s="83" t="s">
        <v>18</v>
      </c>
      <c r="D20" s="84"/>
      <c r="E20" s="84"/>
      <c r="F20" s="85"/>
      <c r="G20" s="28" t="s">
        <v>19</v>
      </c>
      <c r="H20" s="28" t="s">
        <v>28</v>
      </c>
    </row>
    <row r="21" spans="2:12" ht="18.75" customHeight="1">
      <c r="B21" s="29"/>
      <c r="C21" s="30"/>
      <c r="D21" s="31"/>
      <c r="E21" s="31"/>
      <c r="F21" s="32"/>
      <c r="G21" s="33">
        <f>IF(WEEKDAY(H21+1)=6,H21+3,H21+1)</f>
        <v>46063</v>
      </c>
      <c r="H21" s="33">
        <v>46062</v>
      </c>
    </row>
    <row r="22" spans="2:12" ht="39" customHeight="1">
      <c r="B22" s="34">
        <v>1</v>
      </c>
      <c r="C22" s="76" t="s">
        <v>32</v>
      </c>
      <c r="D22" s="77"/>
      <c r="E22" s="77"/>
      <c r="F22" s="78"/>
      <c r="G22" s="35"/>
      <c r="H22" s="35"/>
    </row>
    <row r="23" spans="2:12" ht="39" customHeight="1">
      <c r="B23" s="36">
        <v>1.1000000000000001</v>
      </c>
      <c r="C23" s="37"/>
      <c r="D23" s="86" t="s">
        <v>29</v>
      </c>
      <c r="E23" s="86"/>
      <c r="F23" s="87"/>
      <c r="G23" s="71">
        <v>281076591670</v>
      </c>
      <c r="H23" s="71">
        <v>281972304682</v>
      </c>
    </row>
    <row r="24" spans="2:12" ht="39" customHeight="1">
      <c r="B24" s="36">
        <v>1.2</v>
      </c>
      <c r="C24" s="37"/>
      <c r="D24" s="86" t="s">
        <v>30</v>
      </c>
      <c r="E24" s="86"/>
      <c r="F24" s="87"/>
      <c r="G24" s="38"/>
      <c r="H24" s="38"/>
    </row>
    <row r="25" spans="2:12" ht="39" customHeight="1">
      <c r="B25" s="36">
        <v>1.3</v>
      </c>
      <c r="C25" s="37"/>
      <c r="D25" s="86" t="s">
        <v>31</v>
      </c>
      <c r="E25" s="86"/>
      <c r="F25" s="87"/>
      <c r="G25" s="71">
        <v>16416</v>
      </c>
      <c r="H25" s="70">
        <v>16418</v>
      </c>
    </row>
    <row r="26" spans="2:12" ht="39" customHeight="1">
      <c r="B26" s="34">
        <v>2</v>
      </c>
      <c r="C26" s="76" t="s">
        <v>34</v>
      </c>
      <c r="D26" s="77"/>
      <c r="E26" s="77"/>
      <c r="F26" s="78"/>
      <c r="G26" s="35"/>
      <c r="H26" s="35"/>
    </row>
    <row r="27" spans="2:12" ht="39" customHeight="1">
      <c r="B27" s="36">
        <v>2.1</v>
      </c>
      <c r="C27" s="37"/>
      <c r="D27" s="86" t="s">
        <v>35</v>
      </c>
      <c r="E27" s="86"/>
      <c r="F27" s="87"/>
      <c r="G27" s="39">
        <v>1097.5999999999999</v>
      </c>
      <c r="H27" s="39">
        <v>1097.5999999999999</v>
      </c>
    </row>
    <row r="28" spans="2:12" ht="39" customHeight="1">
      <c r="B28" s="36">
        <v>2.2000000000000002</v>
      </c>
      <c r="C28" s="37"/>
      <c r="D28" s="86" t="s">
        <v>33</v>
      </c>
      <c r="E28" s="86"/>
      <c r="F28" s="87"/>
      <c r="G28" s="67">
        <f>ROUND((G25*G27),0)</f>
        <v>18018202</v>
      </c>
      <c r="H28" s="67">
        <v>18020397</v>
      </c>
    </row>
    <row r="29" spans="2:12" ht="39" customHeight="1">
      <c r="B29" s="36">
        <v>2.2999999999999998</v>
      </c>
      <c r="C29" s="37"/>
      <c r="D29" s="86" t="s">
        <v>36</v>
      </c>
      <c r="E29" s="86"/>
      <c r="F29" s="87"/>
      <c r="G29" s="40">
        <f>G28/G23</f>
        <v>6.4104242523171055E-5</v>
      </c>
      <c r="H29" s="40">
        <v>6.3908393486810232E-5</v>
      </c>
    </row>
    <row r="30" spans="2:12" ht="39" customHeight="1">
      <c r="B30" s="41"/>
      <c r="C30" s="41"/>
      <c r="D30" s="42"/>
      <c r="E30" s="42"/>
      <c r="F30" s="42"/>
      <c r="G30" s="43"/>
      <c r="H30" s="43"/>
    </row>
    <row r="31" spans="2:12" ht="15" customHeight="1">
      <c r="B31" s="44" t="s">
        <v>20</v>
      </c>
      <c r="C31" s="44"/>
      <c r="D31" s="44"/>
      <c r="E31" s="45"/>
      <c r="F31" s="46"/>
      <c r="G31" s="47" t="s">
        <v>21</v>
      </c>
      <c r="H31" s="47"/>
    </row>
    <row r="32" spans="2:12" ht="15" customHeight="1">
      <c r="B32" s="73" t="s">
        <v>22</v>
      </c>
      <c r="C32" s="73"/>
      <c r="D32" s="73"/>
      <c r="E32" s="48"/>
      <c r="F32" s="46"/>
      <c r="G32" s="49" t="s">
        <v>23</v>
      </c>
      <c r="H32" s="50"/>
    </row>
    <row r="33" spans="1:8" ht="16.5">
      <c r="B33" s="74"/>
      <c r="C33" s="74"/>
      <c r="D33" s="74"/>
      <c r="E33" s="51"/>
      <c r="F33" s="75"/>
      <c r="G33" s="75"/>
      <c r="H33" s="75"/>
    </row>
    <row r="34" spans="1:8" ht="16.5">
      <c r="B34" s="51"/>
      <c r="C34" s="51"/>
      <c r="D34" s="51"/>
      <c r="E34" s="51"/>
      <c r="F34" s="52"/>
      <c r="G34" s="52"/>
      <c r="H34" s="53"/>
    </row>
    <row r="35" spans="1:8" ht="16.5">
      <c r="B35" s="54"/>
      <c r="C35" s="54"/>
      <c r="D35" s="54"/>
      <c r="E35" s="54"/>
      <c r="F35" s="55"/>
      <c r="G35" s="55"/>
      <c r="H35" s="56"/>
    </row>
    <row r="36" spans="1:8" ht="51" customHeight="1">
      <c r="B36" s="57"/>
      <c r="C36" s="57"/>
      <c r="D36" s="57"/>
      <c r="E36" s="57"/>
      <c r="F36" s="55"/>
      <c r="G36" s="55"/>
      <c r="H36" s="56"/>
    </row>
    <row r="37" spans="1:8" ht="16.5">
      <c r="B37" s="45"/>
      <c r="C37" s="45"/>
      <c r="D37" s="45"/>
      <c r="E37" s="45"/>
      <c r="F37" s="55"/>
      <c r="G37" s="55"/>
      <c r="H37" s="56"/>
    </row>
    <row r="38" spans="1:8" ht="16.5">
      <c r="B38" s="45"/>
      <c r="C38" s="45"/>
      <c r="D38" s="45"/>
      <c r="E38" s="45"/>
      <c r="F38" s="55"/>
      <c r="G38" s="55"/>
      <c r="H38" s="56"/>
    </row>
    <row r="39" spans="1:8" ht="16.5">
      <c r="B39" s="58" t="s">
        <v>24</v>
      </c>
      <c r="C39" s="58"/>
      <c r="D39" s="58"/>
      <c r="E39" s="51"/>
      <c r="F39" s="46"/>
      <c r="G39" s="59" t="s">
        <v>25</v>
      </c>
      <c r="H39" s="59"/>
    </row>
    <row r="40" spans="1:8" ht="15.75" customHeight="1">
      <c r="A40" s="63"/>
      <c r="B40" s="72" t="s">
        <v>38</v>
      </c>
      <c r="C40" s="54"/>
      <c r="D40" s="54"/>
      <c r="E40" s="54"/>
      <c r="F40" s="60"/>
      <c r="G40" s="60"/>
      <c r="H40" s="61"/>
    </row>
    <row r="41" spans="1:8" ht="15.75" customHeight="1">
      <c r="A41" s="64"/>
      <c r="B41" s="62" t="s">
        <v>37</v>
      </c>
      <c r="C41" s="57"/>
      <c r="D41" s="57"/>
      <c r="E41" s="57"/>
      <c r="F41" s="62"/>
      <c r="G41" s="62"/>
      <c r="H41" s="61"/>
    </row>
    <row r="42" spans="1:8" ht="16.5">
      <c r="B42" s="46"/>
      <c r="C42" s="46"/>
      <c r="D42" s="46"/>
      <c r="E42" s="46"/>
      <c r="F42" s="46"/>
      <c r="G42" s="46"/>
      <c r="H42" s="46"/>
    </row>
    <row r="43" spans="1:8" ht="16.5">
      <c r="B43" s="46"/>
      <c r="C43" s="46"/>
      <c r="D43" s="46"/>
      <c r="E43" s="46"/>
      <c r="F43" s="46"/>
      <c r="G43" s="46"/>
      <c r="H43" s="46"/>
    </row>
    <row r="44" spans="1:8" ht="16.5">
      <c r="B44" s="46"/>
      <c r="C44" s="46"/>
      <c r="D44" s="46"/>
      <c r="E44" s="46"/>
      <c r="F44" s="46"/>
      <c r="G44" s="46"/>
      <c r="H44" s="46"/>
    </row>
  </sheetData>
  <mergeCells count="22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3stHSU2p+VVRA7WXx/aHayk67q0=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73Nysjc2IHbmyGah/AHmf3WAz0s=</DigestValue>
    </Reference>
  </SignedInfo>
  <SignatureValue>ZDu0odqPkgeda85VNixfL51WwdrbX3gKziOs4hel5nRgN3uRQYtRqxXan6CzdixDWkVA7iZaNfyM
MbgXhE+BR8/L0EHV3kuyJRc3o8doD4dVJiSFZ9pZbW38sSR7f9N9M2V8pG6IbK5e4px7GmTmxraQ
l26GYMIPIHR74fKMwXf0fr6YxwFzi4YSiEfCy7CDD6HA8BaDgRk7MEvGl/vKl5Cv5C+Yglr4IyrA
wrQTVzqzl2WFy5QUvhWKcPQeB/A2EI0sM87Ib7GOAasq3lvL+cp+svOGEbXtZxKDre2/2OvhjI+j
plT860CmIHIiteIz3+KofymELnBndMZITMY82Q==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1pJAK00oEjXiY2proDCkNesdC5I=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+DeUccHhAI2s5gxjQcNOZ2KQadk=</DigestValue>
      </Reference>
      <Reference URI="/xl/workbook.xml?ContentType=application/vnd.openxmlformats-officedocument.spreadsheetml.sheet.main+xml">
        <DigestMethod Algorithm="http://www.w3.org/2000/09/xmldsig#sha1"/>
        <DigestValue>Yr6DVNwxi7vyaIWIZnQZZbIesWI=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f5tR6nzUk8xbRr4gnDfdCRknuAE=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Xf8xYpOu/odAwqwpMQ0Km//ckZ8=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2026-02-11T07:28:25Z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2026-02-11T07:28:25Z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5lCzdSnhd4v6fCNIsTKVEJSU7z9ea3joMWT2YMY/JQ8=</DigestValue>
    </Reference>
    <Reference Type="http://www.w3.org/2000/09/xmldsig#Object" URI="#idOfficeObject">
      <DigestMethod Algorithm="http://www.w3.org/2001/04/xmlenc#sha256"/>
      <DigestValue>nBwVEZnas0gZNPCnbuPVFJHdLcvZWeGo6jMBqdjqwro=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mG/qg/R9U0o/Quljqi5IsTqzPh5DAar/YvooMLI4ako=</DigestValue>
    </Reference>
  </SignedInfo>
  <SignatureValue>bOOXgl+hJdhgvPQtnph7hMBiXRV3ZC3/n0xAEcBiJ6luW7ptbmzoKrTRjhJgE4vK0y9rIIW66Sf8
mtgmBBP+v75yKmxV+c/oqiTY/5Is8wRjl44x+bp8i8u2PnZcpD813/tF89phySczK/AJD8QVl8K6
h0D03P6YNhq8y/PI2drtD9YhgbsXJqexL1lLsI0rRLapPIzpV9OHFFNgTmQRXxcPy4twJoTMI5cR
dFeZt3wGBIsCLfHXhNW2+DYQaB76u6Lud33bCPo+itURbU68XPGf/rcO5Log6+5ajdgGbFDMTvEE
+ExczBQztBLKLH5opYxhTsOqf8B4a4y7jEyg0w==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ndkpbFgZCjGoHQ8MRPfkpmXCqXuoVWZSbfaUzxiKAxs=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m9tXJ0BCKUbWcG4Wz53uSLxnssm2TAcVLyKZBBCTUvU=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QzBluLd77YcRKJwFjKMJobnsniiGsQiN7vkKUV0VdZ0=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w3q3K3L0Pw4pUNII944Jj66wHTZPYuaFAFQhkBBvbo4=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d6a0jGMLGScfb5cO2EcGQjCh93Npapixezg7L7BS9Uc=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2026-02-11T12:03:00Z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16.0.19530/27</OfficeVersion>
          <ApplicationVersion>16.0.19530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2026-02-11T12:03:00Z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2026-02-11T03:55:07Z</cp:lastPrinted>
  <dcterms:created xsi:type="dcterms:W3CDTF">2021-05-24T11:09:12Z</dcterms:created>
  <dcterms:modified xsi:type="dcterms:W3CDTF">2026-02-11T03:55:09Z</dcterms:modified>
</cp:coreProperties>
</file>