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NAV\BC KY SO\"/>
    </mc:Choice>
  </mc:AlternateContent>
  <bookViews>
    <workbookView xWindow="0" yWindow="0" windowWidth="14580" windowHeight="654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8" i="1" l="1"/>
  <c r="G29" i="1" l="1"/>
  <c r="E17" i="1" l="1"/>
  <c r="E18" i="1" s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<sst xmlns="http://schemas.openxmlformats.org/spreadsheetml/2006/main" count="39" uniqueCount="39">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</sst>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9" zoomScaleSheetLayoutView="100" workbookViewId="0">
      <selection activeCell="H26" sqref="H26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8" bestFit="1" customWidth="1"/>
    <col min="11" max="11" width="9.25" style="68" bestFit="1" customWidth="1"/>
    <col min="12" max="12" width="9.125" style="68"/>
    <col min="13" max="16384" width="9.125" style="1"/>
  </cols>
  <sheetData>
    <row r="1" spans="2:12" ht="32.25" customHeight="1">
      <c r="B1" s="73"/>
      <c r="C1" s="73"/>
      <c r="D1" s="73"/>
      <c r="E1" s="73"/>
      <c r="F1" s="73"/>
      <c r="G1" s="73"/>
      <c r="H1" s="73"/>
    </row>
    <row r="2" spans="2:12" ht="50.25" customHeight="1">
      <c r="B2" s="74" t="s">
        <v>0</v>
      </c>
      <c r="C2" s="74"/>
      <c r="D2" s="74"/>
      <c r="E2" s="74"/>
      <c r="F2" s="74"/>
      <c r="G2" s="74"/>
      <c r="H2" s="74"/>
    </row>
    <row r="3" spans="2:12" ht="31.5" customHeight="1">
      <c r="B3" s="75"/>
      <c r="C3" s="75"/>
      <c r="D3" s="75"/>
      <c r="E3" s="75"/>
      <c r="F3" s="76"/>
      <c r="G3" s="76"/>
      <c r="H3" s="77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78" t="s">
        <v>1</v>
      </c>
      <c r="C5" s="78"/>
      <c r="D5" s="78"/>
      <c r="E5" s="78"/>
      <c r="F5" s="78"/>
      <c r="G5" s="78"/>
      <c r="H5" s="78"/>
    </row>
    <row r="6" spans="2:12" ht="17.25" customHeight="1">
      <c r="B6" s="72" t="s">
        <v>2</v>
      </c>
      <c r="C6" s="72"/>
      <c r="D6" s="72"/>
      <c r="E6" s="72"/>
      <c r="F6" s="72"/>
      <c r="G6" s="72"/>
      <c r="H6" s="72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85" t="s">
        <v>8</v>
      </c>
      <c r="F12" s="85"/>
      <c r="G12" s="85"/>
      <c r="H12" s="85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86" t="s">
        <v>9</v>
      </c>
      <c r="F13" s="86"/>
      <c r="G13" s="86"/>
      <c r="H13" s="86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7" t="s">
        <v>11</v>
      </c>
      <c r="F14" s="87"/>
      <c r="G14" s="87"/>
      <c r="H14" s="87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45958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45958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45959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45959</v>
      </c>
      <c r="F18" s="66"/>
      <c r="G18" s="66"/>
      <c r="H18" s="66"/>
      <c r="I18" s="69"/>
      <c r="J18" s="69"/>
      <c r="K18" s="69"/>
      <c r="L18" s="69"/>
    </row>
    <row r="19" spans="2:12" ht="34.5">
      <c r="B19" s="88" t="s">
        <v>16</v>
      </c>
      <c r="C19" s="88"/>
      <c r="D19" s="88"/>
      <c r="E19" s="88"/>
      <c r="F19" s="88"/>
      <c r="G19" s="88"/>
      <c r="H19" s="26" t="s">
        <v>27</v>
      </c>
    </row>
    <row r="20" spans="2:12" ht="39" customHeight="1">
      <c r="B20" s="27" t="s">
        <v>17</v>
      </c>
      <c r="C20" s="89" t="s">
        <v>18</v>
      </c>
      <c r="D20" s="90"/>
      <c r="E20" s="90"/>
      <c r="F20" s="91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45958</v>
      </c>
      <c r="H21" s="33">
        <v>45957</v>
      </c>
    </row>
    <row r="22" spans="2:12" ht="39" customHeight="1">
      <c r="B22" s="34">
        <v>1</v>
      </c>
      <c r="C22" s="82" t="s">
        <v>32</v>
      </c>
      <c r="D22" s="83"/>
      <c r="E22" s="83"/>
      <c r="F22" s="84"/>
      <c r="G22" s="35"/>
      <c r="H22" s="35"/>
    </row>
    <row r="23" spans="2:12" ht="39" customHeight="1">
      <c r="B23" s="36">
        <v>1.1000000000000001</v>
      </c>
      <c r="C23" s="37"/>
      <c r="D23" s="92" t="s">
        <v>29</v>
      </c>
      <c r="E23" s="92"/>
      <c r="F23" s="93"/>
      <c r="G23" s="71">
        <v>269454591214</v>
      </c>
      <c r="H23" s="38">
        <v>269021725507</v>
      </c>
    </row>
    <row r="24" spans="2:12" ht="39" customHeight="1">
      <c r="B24" s="36">
        <v>1.2</v>
      </c>
      <c r="C24" s="37"/>
      <c r="D24" s="92" t="s">
        <v>30</v>
      </c>
      <c r="E24" s="92"/>
      <c r="F24" s="93"/>
      <c r="G24" s="38"/>
      <c r="H24" s="38"/>
    </row>
    <row r="25" spans="2:12" ht="39" customHeight="1">
      <c r="B25" s="36">
        <v>1.3</v>
      </c>
      <c r="C25" s="37"/>
      <c r="D25" s="92" t="s">
        <v>31</v>
      </c>
      <c r="E25" s="92"/>
      <c r="F25" s="93"/>
      <c r="G25" s="71">
        <v>16115</v>
      </c>
      <c r="H25" s="70">
        <v>16112</v>
      </c>
    </row>
    <row r="26" spans="2:12" ht="39" customHeight="1">
      <c r="B26" s="34">
        <v>2</v>
      </c>
      <c r="C26" s="82" t="s">
        <v>34</v>
      </c>
      <c r="D26" s="83"/>
      <c r="E26" s="83"/>
      <c r="F26" s="84"/>
      <c r="G26" s="35"/>
      <c r="H26" s="35"/>
    </row>
    <row r="27" spans="2:12" ht="39" customHeight="1">
      <c r="B27" s="36">
        <v>2.1</v>
      </c>
      <c r="C27" s="37"/>
      <c r="D27" s="92" t="s">
        <v>35</v>
      </c>
      <c r="E27" s="92"/>
      <c r="F27" s="93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92" t="s">
        <v>33</v>
      </c>
      <c r="E28" s="92"/>
      <c r="F28" s="93"/>
      <c r="G28" s="67">
        <f>ROUND((G25*G27),0)</f>
        <v>17687824</v>
      </c>
      <c r="H28" s="67">
        <v>17684531</v>
      </c>
    </row>
    <row r="29" spans="2:12" ht="39" customHeight="1">
      <c r="B29" s="36">
        <v>2.2999999999999998</v>
      </c>
      <c r="C29" s="37"/>
      <c r="D29" s="92" t="s">
        <v>36</v>
      </c>
      <c r="E29" s="92"/>
      <c r="F29" s="93"/>
      <c r="G29" s="40">
        <f>G28/G23</f>
        <v>6.5643060377295199E-5</v>
      </c>
      <c r="H29" s="40">
        <v>6.5736441793582372E-5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9" t="s">
        <v>22</v>
      </c>
      <c r="C32" s="79"/>
      <c r="D32" s="79"/>
      <c r="E32" s="48"/>
      <c r="F32" s="46"/>
      <c r="G32" s="49" t="s">
        <v>23</v>
      </c>
      <c r="H32" s="50"/>
    </row>
    <row r="33" spans="1:8" ht="16.5">
      <c r="B33" s="80"/>
      <c r="C33" s="80"/>
      <c r="D33" s="80"/>
      <c r="E33" s="51"/>
      <c r="F33" s="81"/>
      <c r="G33" s="81"/>
      <c r="H33" s="81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60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b2Titz61AV8dYsJ1Rtm3pDnzMi4=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tbk8dmOBop4LEqVJXiBgmoXgv7c=</DigestValue>
    </Reference>
  </SignedInfo>
  <SignatureValue>a4eo7AuGP/e81atensb51lKTFfXyU36IwhltBnrTXMd4G9kmEjjZ9v6xxSylKudW0aYj4msBp9sY
DD4Bj4LlQSCRTxqz/q+bRc2UJcZAGGIqDeGhef/c8QR2Xs2P3A0E3VketBQMczUT6FjWNEa4ethH
gMzlVvTEmBIp+vYbYqbmZE/agA26HBJfJL0k636xmZEZhjKxUGzJCbE1d/s+YgifHGadJgoVA5wQ
2qekZJAYNfKZt/C7A2HZ4FapHab+D7y6cldqCMd0DCKsAI3khkNxlVTeU2ITToRjGNcDnLHrdy/S
S7dXy+rdj8IsWrJNT9XXI/4aHoeHFg5jB5NpyQ==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BjJiknbq8ludFlKVVq7VvV2ckLI=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a/1ApN2fbcu0iy/J+h8NmYXND14=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sGVBWW66V3mHsWlKX8A/z2Nw27c=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+tnQv9D0pQb0KNWbmZA80be01vA=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2025-10-29T03:52:45Z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2025-10-29T03:52:45Z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7U/AkitGyeUR5Oud009dJn35aLhjU6GUnnpvnWuFRGk=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U/NsUviM68zKvIhvCdKduU5HJKHhxGNkdaPXIN2RzYk=</DigestValue>
    </Reference>
  </SignedInfo>
  <SignatureValue>K03X9TEZlsUdBhSuYqpayQckn/aHMKaRrvMJ6AKqd9Zkvspaiy0biW/CiqPbDU4VluDhDeYCBTCW
ObtcPTgjsu83oEgC/UgmrTjKZQGD5s/jsvbQlq0NfrGWojBGVeVKWd06uyMS+U4SHlF5sKYCoDx1
cfuy9f8usStKk4AChYxJ77LkhxwSuTBHlOmzFvoElHmHKTW7OVJK+ZE/BZioi1tV8+4/WNvCgZL8
5abh/X+Za6IALG5zfxwowrd70t60b85VT8DvdSWbSLaMgMqZK8ZXLQ5NTXMdHrRowjuKb9vW7fb+
WW8v6C03u57EImvfgI7tOWPyJnu5mG8MTR4tJg==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b8Pw+c7xrQAToUr7qg/Zck2Vm0KaxoE9NjwjRDRvrQM=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t8AK3wLOBMSIhBxyMGFeTdmNptxqxq7xYNhvFAEot5E=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R2rjWGGEElFjyfBAwwds8SaItqUKfjNHAhuKexkyO5Q=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kRwenU7ZGq2q5kWV7oBKr1moRjVEqBtw1FsYnu0ZMQo=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2025-10-29T08:17:56Z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2025-10-29T08:17:56Z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2025-10-28T03:08:02Z</cp:lastPrinted>
  <dcterms:created xsi:type="dcterms:W3CDTF">2021-05-24T11:09:12Z</dcterms:created>
  <dcterms:modified xsi:type="dcterms:W3CDTF">2025-10-29T03:26:45Z</dcterms:modified>
</cp:coreProperties>
</file>