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<sst xmlns="http://schemas.openxmlformats.org/spreadsheetml/2006/main" count="39" uniqueCount="39">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</sst>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68"/>
      <c r="C1" s="68"/>
      <c r="D1" s="68"/>
      <c r="E1" s="68"/>
      <c r="F1" s="68"/>
      <c r="G1" s="68"/>
      <c r="H1" s="68"/>
    </row>
    <row r="2" spans="2:12" ht="30.75" customHeight="1">
      <c r="B2" s="69" t="s">
        <v>0</v>
      </c>
      <c r="C2" s="69"/>
      <c r="D2" s="69"/>
      <c r="E2" s="69"/>
      <c r="F2" s="69"/>
      <c r="G2" s="69"/>
      <c r="H2" s="69"/>
    </row>
    <row r="3" spans="2:12" ht="9.75" customHeight="1">
      <c r="B3" s="70"/>
      <c r="C3" s="70"/>
      <c r="D3" s="70"/>
      <c r="E3" s="70"/>
      <c r="F3" s="71"/>
      <c r="G3" s="71"/>
      <c r="H3" s="7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3" t="s">
        <v>1</v>
      </c>
      <c r="C5" s="73"/>
      <c r="D5" s="73"/>
      <c r="E5" s="73"/>
      <c r="F5" s="73"/>
      <c r="G5" s="73"/>
      <c r="H5" s="73"/>
    </row>
    <row r="6" spans="2:12" ht="22.5" customHeight="1">
      <c r="B6" s="67" t="s">
        <v>2</v>
      </c>
      <c r="C6" s="67"/>
      <c r="D6" s="67"/>
      <c r="E6" s="67"/>
      <c r="F6" s="67"/>
      <c r="G6" s="67"/>
      <c r="H6" s="6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6" t="s">
        <v>29</v>
      </c>
      <c r="F12" s="76"/>
      <c r="G12" s="76"/>
      <c r="H12" s="76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7" t="s">
        <v>31</v>
      </c>
      <c r="F13" s="77"/>
      <c r="G13" s="77"/>
      <c r="H13" s="77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8" t="s">
        <v>36</v>
      </c>
      <c r="F14" s="78"/>
      <c r="G14" s="78"/>
      <c r="H14" s="78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46191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46191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46192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46192</v>
      </c>
      <c r="F18" s="29"/>
      <c r="G18" s="29"/>
      <c r="H18" s="29"/>
      <c r="I18" s="15"/>
      <c r="J18" s="15"/>
      <c r="K18" s="15"/>
      <c r="L18" s="15"/>
    </row>
    <row r="19" spans="2:12" ht="40.5">
      <c r="B19" s="79" t="s">
        <v>10</v>
      </c>
      <c r="C19" s="79"/>
      <c r="D19" s="79"/>
      <c r="E19" s="79"/>
      <c r="F19" s="79"/>
      <c r="G19" s="79"/>
      <c r="H19" s="31" t="s">
        <v>33</v>
      </c>
    </row>
    <row r="20" spans="2:12" ht="43.5" customHeight="1">
      <c r="B20" s="80" t="s">
        <v>11</v>
      </c>
      <c r="C20" s="82" t="s">
        <v>12</v>
      </c>
      <c r="D20" s="83"/>
      <c r="E20" s="83"/>
      <c r="F20" s="84"/>
      <c r="G20" s="32" t="s">
        <v>34</v>
      </c>
      <c r="H20" s="32" t="s">
        <v>35</v>
      </c>
    </row>
    <row r="21" spans="2:12" ht="24" customHeight="1">
      <c r="B21" s="81"/>
      <c r="C21" s="85"/>
      <c r="D21" s="86"/>
      <c r="E21" s="86"/>
      <c r="F21" s="87"/>
      <c r="G21" s="33">
        <f>IF(WEEKDAY(H21+1)=6,H21+3,H21+1)</f>
        <v>46191</v>
      </c>
      <c r="H21" s="33">
        <v>46190</v>
      </c>
    </row>
    <row r="22" spans="2:12" ht="39" customHeight="1">
      <c r="B22" s="34">
        <v>1</v>
      </c>
      <c r="C22" s="88" t="s">
        <v>19</v>
      </c>
      <c r="D22" s="89"/>
      <c r="E22" s="89"/>
      <c r="F22" s="90"/>
      <c r="G22" s="35"/>
      <c r="H22" s="35"/>
    </row>
    <row r="23" spans="2:12" ht="39" customHeight="1">
      <c r="B23" s="36">
        <v>1.1000000000000001</v>
      </c>
      <c r="C23" s="37"/>
      <c r="D23" s="74" t="s">
        <v>20</v>
      </c>
      <c r="E23" s="74"/>
      <c r="F23" s="75"/>
      <c r="G23" s="60">
        <v>265514678960</v>
      </c>
      <c r="H23" s="61">
        <v>265848941350</v>
      </c>
    </row>
    <row r="24" spans="2:12" ht="39" customHeight="1">
      <c r="B24" s="36">
        <v>1.2</v>
      </c>
      <c r="C24" s="37"/>
      <c r="D24" s="74" t="s">
        <v>21</v>
      </c>
      <c r="E24" s="74"/>
      <c r="F24" s="75"/>
      <c r="G24" s="61"/>
      <c r="H24" s="61"/>
    </row>
    <row r="25" spans="2:12" ht="39" customHeight="1">
      <c r="B25" s="36">
        <v>1.3</v>
      </c>
      <c r="C25" s="37"/>
      <c r="D25" s="74" t="s">
        <v>22</v>
      </c>
      <c r="E25" s="74"/>
      <c r="F25" s="75"/>
      <c r="G25" s="60">
        <v>27537</v>
      </c>
      <c r="H25" s="62">
        <v>27560</v>
      </c>
    </row>
    <row r="26" spans="2:12" ht="47.25" customHeight="1">
      <c r="B26" s="34">
        <v>2</v>
      </c>
      <c r="C26" s="88" t="s">
        <v>24</v>
      </c>
      <c r="D26" s="89"/>
      <c r="E26" s="89"/>
      <c r="F26" s="90"/>
      <c r="G26" s="63"/>
      <c r="H26" s="63"/>
    </row>
    <row r="27" spans="2:12" ht="39" customHeight="1">
      <c r="B27" s="36">
        <v>2.1</v>
      </c>
      <c r="C27" s="37"/>
      <c r="D27" s="74" t="s">
        <v>25</v>
      </c>
      <c r="E27" s="74"/>
      <c r="F27" s="75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74" t="s">
        <v>23</v>
      </c>
      <c r="E28" s="74"/>
      <c r="F28" s="75"/>
      <c r="G28" s="65">
        <f>ROUND(G27*G25,0)</f>
        <v>944897734</v>
      </c>
      <c r="H28" s="65">
        <v>945686950</v>
      </c>
    </row>
    <row r="29" spans="2:12" ht="39" customHeight="1">
      <c r="B29" s="36">
        <v>2.2999999999999998</v>
      </c>
      <c r="C29" s="37"/>
      <c r="D29" s="74" t="s">
        <v>26</v>
      </c>
      <c r="E29" s="74"/>
      <c r="F29" s="75"/>
      <c r="G29" s="66">
        <f>G28/G23</f>
        <v>3.5587400956553126E-3</v>
      </c>
      <c r="H29" s="66">
        <v>3.5572342142787322E-3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91" t="s">
        <v>15</v>
      </c>
      <c r="C32" s="91"/>
      <c r="D32" s="91"/>
      <c r="E32" s="45"/>
      <c r="F32" s="43"/>
      <c r="G32" s="46" t="s">
        <v>16</v>
      </c>
      <c r="H32" s="47"/>
    </row>
    <row r="33" spans="1:8" ht="20.25">
      <c r="B33" s="92"/>
      <c r="C33" s="92"/>
      <c r="D33" s="92"/>
      <c r="E33" s="48"/>
      <c r="F33" s="93"/>
      <c r="G33" s="93"/>
      <c r="H33" s="93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D28:F28"/>
    <mergeCell ref="D29:F29"/>
    <mergeCell ref="B32:D32"/>
    <mergeCell ref="B33:D33"/>
    <mergeCell ref="F33:H33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iVVqxGi379o9m6624J1GDjHVGJKtHeeSuZENSiGq/XM=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45Wws9XpJvfCNgSfECGv5l8A2cptCMjDzqLQWoYO1lc=</DigestValue>
    </Reference>
  </SignedInfo>
  <SignatureValue>B/Pl4dBEnJE/lve3A4BjxWwDZon+UmxvCRMMSh95Y5ID2H7LZRjQNbOX5htQUO+ayNSyBMxoAQs0
I0bvAqjS0OLujmIJxLQetGZM8TMfjxCFeizAxhT6+SH8HBd2AYUJ2s4CsRHGPE5b+8/zT6XlAy7s
dd1ld1T6nJq8CbppWMJ+R+RuLANJ1gKewAy0wkFEzVgx1MK3JcQRA4GxrwT27qBLhPleZohW371c
VnKU4lLCLHyweuNkM891WcXMGpOTGk/OXDQYgTx4MEsa8EyNvgVzL/4FeCMAvhVRpy3E+kVvQRr9
9EE7e0Ld/y8rkIx6UPxjGDdJyDg5j6wwqjX92g==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OWFpkaGAXWQBUu1RvPcvs8On4cfA2xeMoA2sokauRmI=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2026-06-19T07:50:55Z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2026-06-19T07:50:55Z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PhB8EYFiS4iXHdOW0H21B0F43/eAVv+lUdva7y31InU=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833WaZkBV5OpIP9zbGOPOJ2IYBUQb/kkaUJCD7R5ZYw=</DigestValue>
    </Reference>
  </SignedInfo>
  <SignatureValue>G0OcCd7WwflknQBy6odwwKvMHWWbcUU4AXTVWkAyD7/jxgTWWe3vT6zLKgz/VQdL7vCxsM3Gh+rr
Biv6ZtpLGRXMxgrEjLz/FeQ1NnRmuy1rM1Yx6h8ZsODKhBgMdVxL3/2D90i0MJjifrxZ+l2RuZOk
iTUQHj6AW3rRNuKIfj0WR/bCuLwG3Lf5jOoVHE72iHmLTBaX4M4wI5af3lSHohGLOr3M9YzDxnzU
XJoX5v0FPzPfBSHIaE3azyIntNFsqH2ijwP8TGnRZc52W3G1SX+36pLpnk8VNmQHEaCCMGBlOkBa
I8/TxJsEcgyFKjgfIuuFXd5S/ipjdijq37246Q==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JWErNQ7V6VDubRLgNG0DJ/DmW7rOxbo/KdlEksab3qM=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OWFpkaGAXWQBUu1RvPcvs8On4cfA2xeMoA2sokauRmI=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2026-06-19T09:05:25Z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2026-06-19T09:05:25Z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2026-06-15T02:40:25Z</cp:lastPrinted>
  <dcterms:created xsi:type="dcterms:W3CDTF">2021-05-24T11:09:12Z</dcterms:created>
  <dcterms:modified xsi:type="dcterms:W3CDTF">2026-06-19T02:47:58Z</dcterms:modified>
</cp:coreProperties>
</file>