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<sst xmlns="http://schemas.openxmlformats.org/spreadsheetml/2006/main" count="39" uniqueCount="39">
  <si>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</si>
  <si>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</si>
  <si>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</si>
  <si>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</si>
  <si>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</si>
  <si>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</si>
  <si>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</si>
  <si>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</si>
  <si>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</si>
  <si>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</si>
  <si>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</si>
  <si>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</si>
  <si>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</si>
  <si>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</si>
  <si>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</si>
  <si>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</si>
  <si>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</si>
  <si>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</si>
  <si>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</si>
  <si>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</si>
  <si>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</si>
  <si>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</si>
  <si>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Kỳ báo cáo trước
Last period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</si>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</sst>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164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164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164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9"/>
      <c r="C1" s="69"/>
      <c r="D1" s="69"/>
      <c r="E1" s="69"/>
      <c r="F1" s="69"/>
      <c r="G1" s="69"/>
      <c r="H1" s="69"/>
    </row>
    <row r="2" spans="2:12" ht="30.75" customHeight="1">
      <c r="B2" s="70" t="s">
        <v>0</v>
      </c>
      <c r="C2" s="70"/>
      <c r="D2" s="70"/>
      <c r="E2" s="70"/>
      <c r="F2" s="70"/>
      <c r="G2" s="70"/>
      <c r="H2" s="70"/>
    </row>
    <row r="3" spans="2:12" ht="9.75" customHeight="1">
      <c r="B3" s="71"/>
      <c r="C3" s="71"/>
      <c r="D3" s="71"/>
      <c r="E3" s="71"/>
      <c r="F3" s="72"/>
      <c r="G3" s="72"/>
      <c r="H3" s="73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4" t="s">
        <v>1</v>
      </c>
      <c r="C5" s="74"/>
      <c r="D5" s="74"/>
      <c r="E5" s="74"/>
      <c r="F5" s="74"/>
      <c r="G5" s="74"/>
      <c r="H5" s="74"/>
    </row>
    <row r="6" spans="2:12" ht="22.5" customHeight="1">
      <c r="B6" s="68" t="s">
        <v>2</v>
      </c>
      <c r="C6" s="68"/>
      <c r="D6" s="68"/>
      <c r="E6" s="68"/>
      <c r="F6" s="68"/>
      <c r="G6" s="68"/>
      <c r="H6" s="68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32</v>
      </c>
      <c r="E12" s="81" t="s">
        <v>36</v>
      </c>
      <c r="F12" s="81"/>
      <c r="G12" s="81"/>
      <c r="H12" s="81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33</v>
      </c>
      <c r="E13" s="82" t="s">
        <v>34</v>
      </c>
      <c r="F13" s="82"/>
      <c r="G13" s="82"/>
      <c r="H13" s="82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35</v>
      </c>
      <c r="E14" s="83" t="s">
        <v>37</v>
      </c>
      <c r="F14" s="83"/>
      <c r="G14" s="83"/>
      <c r="H14" s="83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46191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46191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46192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46192</v>
      </c>
      <c r="F18" s="30"/>
      <c r="G18" s="30"/>
      <c r="H18" s="30"/>
      <c r="I18" s="10"/>
      <c r="J18" s="10"/>
      <c r="K18" s="10"/>
      <c r="L18" s="10"/>
    </row>
    <row r="19" spans="2:12" ht="40.5">
      <c r="B19" s="84" t="s">
        <v>11</v>
      </c>
      <c r="C19" s="84"/>
      <c r="D19" s="84"/>
      <c r="E19" s="84"/>
      <c r="F19" s="84"/>
      <c r="G19" s="84"/>
      <c r="H19" s="32" t="s">
        <v>21</v>
      </c>
    </row>
    <row r="20" spans="2:12" ht="43.5" customHeight="1">
      <c r="B20" s="66" t="s">
        <v>12</v>
      </c>
      <c r="C20" s="87" t="s">
        <v>13</v>
      </c>
      <c r="D20" s="88"/>
      <c r="E20" s="88"/>
      <c r="F20" s="89"/>
      <c r="G20" s="33" t="s">
        <v>14</v>
      </c>
      <c r="H20" s="33" t="s">
        <v>22</v>
      </c>
    </row>
    <row r="21" spans="2:12" ht="24" customHeight="1">
      <c r="B21" s="67"/>
      <c r="C21" s="90"/>
      <c r="D21" s="91"/>
      <c r="E21" s="91"/>
      <c r="F21" s="92"/>
      <c r="G21" s="34">
        <f>IF(WEEKDAY(H21+1)=6,H21+3,H21+1)</f>
        <v>46191</v>
      </c>
      <c r="H21" s="34">
        <v>46190</v>
      </c>
    </row>
    <row r="22" spans="2:12" ht="39" customHeight="1">
      <c r="B22" s="35">
        <v>1</v>
      </c>
      <c r="C22" s="78" t="s">
        <v>26</v>
      </c>
      <c r="D22" s="79"/>
      <c r="E22" s="79"/>
      <c r="F22" s="80"/>
      <c r="G22" s="36"/>
      <c r="H22" s="36"/>
    </row>
    <row r="23" spans="2:12" ht="39" customHeight="1">
      <c r="B23" s="37">
        <v>1.1000000000000001</v>
      </c>
      <c r="C23" s="38"/>
      <c r="D23" s="85" t="s">
        <v>23</v>
      </c>
      <c r="E23" s="85"/>
      <c r="F23" s="86"/>
      <c r="G23" s="39">
        <v>276889624708</v>
      </c>
      <c r="H23" s="39">
        <v>277031930285</v>
      </c>
    </row>
    <row r="24" spans="2:12" ht="39" customHeight="1">
      <c r="B24" s="37">
        <v>1.2</v>
      </c>
      <c r="C24" s="38"/>
      <c r="D24" s="85" t="s">
        <v>24</v>
      </c>
      <c r="E24" s="85"/>
      <c r="F24" s="86"/>
      <c r="G24" s="40"/>
      <c r="H24" s="40"/>
    </row>
    <row r="25" spans="2:12" ht="39" customHeight="1">
      <c r="B25" s="37">
        <v>1.3</v>
      </c>
      <c r="C25" s="38"/>
      <c r="D25" s="85" t="s">
        <v>25</v>
      </c>
      <c r="E25" s="85"/>
      <c r="F25" s="86"/>
      <c r="G25" s="39">
        <v>16824</v>
      </c>
      <c r="H25" s="39">
        <v>16820</v>
      </c>
    </row>
    <row r="26" spans="2:12" ht="47.25" customHeight="1">
      <c r="B26" s="35">
        <v>2</v>
      </c>
      <c r="C26" s="78" t="s">
        <v>28</v>
      </c>
      <c r="D26" s="79"/>
      <c r="E26" s="79"/>
      <c r="F26" s="80"/>
      <c r="G26" s="36"/>
      <c r="H26" s="36"/>
    </row>
    <row r="27" spans="2:12" ht="39" customHeight="1">
      <c r="B27" s="37">
        <v>2.1</v>
      </c>
      <c r="C27" s="38"/>
      <c r="D27" s="85" t="s">
        <v>29</v>
      </c>
      <c r="E27" s="85"/>
      <c r="F27" s="86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85" t="s">
        <v>27</v>
      </c>
      <c r="E28" s="85"/>
      <c r="F28" s="86"/>
      <c r="G28" s="42">
        <f>ROUND((G25*G27),0)</f>
        <v>18466022</v>
      </c>
      <c r="H28" s="42">
        <v>18461632</v>
      </c>
    </row>
    <row r="29" spans="2:12" ht="39" customHeight="1">
      <c r="B29" s="37">
        <v>2.2999999999999998</v>
      </c>
      <c r="C29" s="38"/>
      <c r="D29" s="85" t="s">
        <v>30</v>
      </c>
      <c r="E29" s="85"/>
      <c r="F29" s="86"/>
      <c r="G29" s="43">
        <f>G28/G23</f>
        <v>6.6690913462264054E-5</v>
      </c>
      <c r="H29" s="43">
        <v>6.66408091695689E-5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75" t="s">
        <v>17</v>
      </c>
      <c r="C32" s="75"/>
      <c r="D32" s="75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76"/>
      <c r="C33" s="76"/>
      <c r="D33" s="76"/>
      <c r="E33" s="53"/>
      <c r="F33" s="77"/>
      <c r="G33" s="77"/>
      <c r="H33" s="77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38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31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  <mergeCell ref="B20:B21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dleOZMRzH7EYYH9GypLUgX83uuJN6IbtVcui75a4A3g=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qAZp4XYkTlodONEqQ/euE0fWDSSD/D4E8OLKezpjZYU=</DigestValue>
    </Reference>
  </SignedInfo>
  <SignatureValue>cH4hD2tqcCJmQWwZv70vUcK5MikBmCpQ7hCtdqMJyf47jIBpBKmduRijPKXQMu5pFxIDiuu2Jv3P
8Hv8zE6YR7b1djfNXMpjyejutz35vbqRXTZNY84Qgm65CPw/84VJMJxlF/fWsJuLC3Ha4BaB7g+T
8Pmr0JKgY/wSyL70Ba5yq7P0A1PN4xwi5hG56Waos1Jt028U5puWs8WYBbJGYBEXhIwJYdp0Y5an
FxFbixN5xCM+x90IRpZ+/v8qct0XU3vRaHUQVxxx6Ua0FIdHAMIaIowBHZ4adTNY/0aAtk68Evft
G3eZ55kcaoA6PoLGn0hz55+dWCCeZC36pOTrLQ==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6hZ2NGy2UYe5hgIA59HausH9/SR+pKM63YCOo35ittg=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2026-06-19T07:50:05Z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2026-06-19T07:50:05Z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189dVwVcVu42h0C5DduJvxdxKPe+0V2wtNKZraq5yRM=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1ahqXk6L0uqLAPCI24oiZiHUSqUJqmdbo2Oh+QCJodM=</DigestValue>
    </Reference>
  </SignedInfo>
  <SignatureValue>VIVtu1J4WMQSf8MBKx6+8RtlT61CfVYx7mhatCE44WohVqGsAcbwtAyY5WrwxiTRlw96crgyHOeu
bO4PKbttqGFz2ha3d5c8XJMVmRnGb3T5nHnFyr4vfcsVxvOUCyV60tQfT1vMwDPzboAVaf/O5sQC
+YJYTwlH2gktqlIrkQpKDw57cWfhlu6wzl5fyIaiN41K/B/WVe4JTD+6YItP2woZTREWYNd0002P
CNNBKVLb2b7nnGNuj620LFnconUX2gY130jIGpl8JqDBL+Ebnj/gIazBe5gZ/OtoPacoYf3U793w
iRZK7ssoGwIiqiO0TTWyl5Qb3Hqly914PxNoeQ==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6hZ2NGy2UYe5hgIA59HausH9/SR+pKM63YCOo35ittg=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2026-06-19T09:34:29Z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2026-06-19T09:34:29Z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2026-06-17T02:28:24Z</cp:lastPrinted>
  <dcterms:created xsi:type="dcterms:W3CDTF">2021-05-24T11:09:12Z</dcterms:created>
  <dcterms:modified xsi:type="dcterms:W3CDTF">2026-06-19T02:37:11Z</dcterms:modified>
</cp:coreProperties>
</file>