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5\BC NAV\BC KY SO\"/>
    </mc:Choice>
  </mc:AlternateContent>
  <bookViews>
    <workbookView xWindow="0" yWindow="0" windowWidth="14280" windowHeight="922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8" i="1" l="1"/>
  <c r="G29" i="1" l="1"/>
  <c r="E17" i="1" l="1"/>
  <c r="E18" i="1" s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<sst xmlns="http://schemas.openxmlformats.org/spreadsheetml/2006/main" count="39" uniqueCount="39">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</sst>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6" zoomScaleSheetLayoutView="100" workbookViewId="0">
      <selection activeCell="G24" sqref="G24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8" bestFit="1" customWidth="1"/>
    <col min="11" max="11" width="9.25" style="68" bestFit="1" customWidth="1"/>
    <col min="12" max="12" width="9.125" style="68"/>
    <col min="13" max="16384" width="9.125" style="1"/>
  </cols>
  <sheetData>
    <row r="1" spans="2:12" ht="32.25" customHeight="1">
      <c r="B1" s="73"/>
      <c r="C1" s="73"/>
      <c r="D1" s="73"/>
      <c r="E1" s="73"/>
      <c r="F1" s="73"/>
      <c r="G1" s="73"/>
      <c r="H1" s="73"/>
    </row>
    <row r="2" spans="2:12" ht="50.25" customHeight="1">
      <c r="B2" s="74" t="s">
        <v>0</v>
      </c>
      <c r="C2" s="74"/>
      <c r="D2" s="74"/>
      <c r="E2" s="74"/>
      <c r="F2" s="74"/>
      <c r="G2" s="74"/>
      <c r="H2" s="74"/>
    </row>
    <row r="3" spans="2:12" ht="31.5" customHeight="1">
      <c r="B3" s="75"/>
      <c r="C3" s="75"/>
      <c r="D3" s="75"/>
      <c r="E3" s="75"/>
      <c r="F3" s="76"/>
      <c r="G3" s="76"/>
      <c r="H3" s="77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78" t="s">
        <v>1</v>
      </c>
      <c r="C5" s="78"/>
      <c r="D5" s="78"/>
      <c r="E5" s="78"/>
      <c r="F5" s="78"/>
      <c r="G5" s="78"/>
      <c r="H5" s="78"/>
    </row>
    <row r="6" spans="2:12" ht="17.25" customHeight="1">
      <c r="B6" s="72" t="s">
        <v>2</v>
      </c>
      <c r="C6" s="72"/>
      <c r="D6" s="72"/>
      <c r="E6" s="72"/>
      <c r="F6" s="72"/>
      <c r="G6" s="72"/>
      <c r="H6" s="72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85" t="s">
        <v>8</v>
      </c>
      <c r="F12" s="85"/>
      <c r="G12" s="85"/>
      <c r="H12" s="85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86" t="s">
        <v>9</v>
      </c>
      <c r="F13" s="86"/>
      <c r="G13" s="86"/>
      <c r="H13" s="86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7" t="s">
        <v>11</v>
      </c>
      <c r="F14" s="87"/>
      <c r="G14" s="87"/>
      <c r="H14" s="87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45960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45960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</f>
        <v>45961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45961</v>
      </c>
      <c r="F18" s="66"/>
      <c r="G18" s="66"/>
      <c r="H18" s="66"/>
      <c r="I18" s="69"/>
      <c r="J18" s="69"/>
      <c r="K18" s="69"/>
      <c r="L18" s="69"/>
    </row>
    <row r="19" spans="2:12" ht="34.5">
      <c r="B19" s="88" t="s">
        <v>16</v>
      </c>
      <c r="C19" s="88"/>
      <c r="D19" s="88"/>
      <c r="E19" s="88"/>
      <c r="F19" s="88"/>
      <c r="G19" s="88"/>
      <c r="H19" s="26" t="s">
        <v>27</v>
      </c>
    </row>
    <row r="20" spans="2:12" ht="39" customHeight="1">
      <c r="B20" s="27" t="s">
        <v>17</v>
      </c>
      <c r="C20" s="89" t="s">
        <v>18</v>
      </c>
      <c r="D20" s="90"/>
      <c r="E20" s="90"/>
      <c r="F20" s="91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</f>
        <v>45960</v>
      </c>
      <c r="H21" s="33">
        <v>45959</v>
      </c>
    </row>
    <row r="22" spans="2:12" ht="39" customHeight="1">
      <c r="B22" s="34">
        <v>1</v>
      </c>
      <c r="C22" s="82" t="s">
        <v>32</v>
      </c>
      <c r="D22" s="83"/>
      <c r="E22" s="83"/>
      <c r="F22" s="84"/>
      <c r="G22" s="35"/>
      <c r="H22" s="35"/>
    </row>
    <row r="23" spans="2:12" ht="39" customHeight="1">
      <c r="B23" s="36">
        <v>1.1000000000000001</v>
      </c>
      <c r="C23" s="37"/>
      <c r="D23" s="92" t="s">
        <v>29</v>
      </c>
      <c r="E23" s="92"/>
      <c r="F23" s="93"/>
      <c r="G23" s="71">
        <v>269728817528</v>
      </c>
      <c r="H23" s="38">
        <v>269723871416</v>
      </c>
    </row>
    <row r="24" spans="2:12" ht="39" customHeight="1">
      <c r="B24" s="36">
        <v>1.2</v>
      </c>
      <c r="C24" s="37"/>
      <c r="D24" s="92" t="s">
        <v>30</v>
      </c>
      <c r="E24" s="92"/>
      <c r="F24" s="93"/>
      <c r="G24" s="38"/>
      <c r="H24" s="38"/>
    </row>
    <row r="25" spans="2:12" ht="39" customHeight="1">
      <c r="B25" s="36">
        <v>1.3</v>
      </c>
      <c r="C25" s="37"/>
      <c r="D25" s="92" t="s">
        <v>31</v>
      </c>
      <c r="E25" s="92"/>
      <c r="F25" s="93"/>
      <c r="G25" s="71">
        <v>16121</v>
      </c>
      <c r="H25" s="70">
        <v>16118</v>
      </c>
    </row>
    <row r="26" spans="2:12" ht="39" customHeight="1">
      <c r="B26" s="34">
        <v>2</v>
      </c>
      <c r="C26" s="82" t="s">
        <v>34</v>
      </c>
      <c r="D26" s="83"/>
      <c r="E26" s="83"/>
      <c r="F26" s="84"/>
      <c r="G26" s="35"/>
      <c r="H26" s="35"/>
    </row>
    <row r="27" spans="2:12" ht="39" customHeight="1">
      <c r="B27" s="36">
        <v>2.1</v>
      </c>
      <c r="C27" s="37"/>
      <c r="D27" s="92" t="s">
        <v>35</v>
      </c>
      <c r="E27" s="92"/>
      <c r="F27" s="93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92" t="s">
        <v>33</v>
      </c>
      <c r="E28" s="92"/>
      <c r="F28" s="93"/>
      <c r="G28" s="67">
        <f>ROUND((G25*G27),0)</f>
        <v>17694410</v>
      </c>
      <c r="H28" s="67">
        <v>17691117</v>
      </c>
    </row>
    <row r="29" spans="2:12" ht="39" customHeight="1">
      <c r="B29" s="36">
        <v>2.2999999999999998</v>
      </c>
      <c r="C29" s="37"/>
      <c r="D29" s="92" t="s">
        <v>36</v>
      </c>
      <c r="E29" s="92"/>
      <c r="F29" s="93"/>
      <c r="G29" s="40">
        <f>G28/G23</f>
        <v>6.5600739891884857E-5</v>
      </c>
      <c r="H29" s="40">
        <v>6.5589734075537835E-5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9" t="s">
        <v>22</v>
      </c>
      <c r="C32" s="79"/>
      <c r="D32" s="79"/>
      <c r="E32" s="48"/>
      <c r="F32" s="46"/>
      <c r="G32" s="49" t="s">
        <v>23</v>
      </c>
      <c r="H32" s="50"/>
    </row>
    <row r="33" spans="1:8" ht="16.5">
      <c r="B33" s="80"/>
      <c r="C33" s="80"/>
      <c r="D33" s="80"/>
      <c r="E33" s="51"/>
      <c r="F33" s="81"/>
      <c r="G33" s="81"/>
      <c r="H33" s="81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60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1E98Cx276T7z0siGJBXuFlSLVQw=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PCnIXAOLDDVkpYvC6pq+f/0d3M4=</DigestValue>
    </Reference>
  </SignedInfo>
  <SignatureValue>gcT/RN4u7fuGVt+rs5Nzkvk1Onzgf5GGV0M9kRjybVoYnsKTzyvIROU2YMXNfzQV/Be6LS92h4ZG
1zigncwjsfPYHgI6Xs32CrB8PI7hkwflNk2Nb/7OjIlxlwCZ6ZD9APL6Gp3tSVL0Agqokph3tzxF
Q+OgxNL+MnxPGdeVMTIL9jTBg3/66tmNys/FKkBtpwphDz0ZsnQeAbIgTKk3CMB8np7jK5zmNlM2
bkKpkVlZn4EkZbl191a8Xgjg0jO6S60jL5yYvHWPeb7pzStVYkXgydsfjVNAiGhBrLYh4A8atFcA
5TvJaVr9GE87k6b6sJHi/cQ2ULVGvWA+H5hXHQ==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BjJiknbq8ludFlKVVq7VvV2ckLI=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piEQn5DCI3ptcAD0GV3ZCfcyWMw=</DigestValue>
      </Reference>
      <Reference URI="/xl/workbook.xml?ContentType=application/vnd.openxmlformats-officedocument.spreadsheetml.sheet.main+xml">
        <DigestMethod Algorithm="http://www.w3.org/2000/09/xmldsig#sha1"/>
        <DigestValue>CT+I6BlV2lggZSZ8uq6SSb9taLE=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JYBc8ME5riBwOLDBE27wfqS7xVQ=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+tnQv9D0pQb0KNWbmZA80be01vA=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2025-10-31T07:17:09Z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2025-10-31T07:17:09Z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TTMMYMO3mOfvpWSfKTjblqu6W+1w49RZUeFUtjdh3Yw=</DigestValue>
    </Reference>
    <Reference Type="http://www.w3.org/2000/09/xmldsig#Object" URI="#idOfficeObject">
      <DigestMethod Algorithm="http://www.w3.org/2001/04/xmlenc#sha256"/>
      <DigestValue>zQWvlJ6u1uZNBFvU2eO2LrSHzifAGRBs8xLamG5Pcdc=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zakK2oMvVJra+iwUNch2NnQsO84Hilokf6ET/oI80Ms=</DigestValue>
    </Reference>
  </SignedInfo>
  <SignatureValue>CLBfvNXkx+5pZCXeXnZbL71DzAMJiE2hoeAPBXz7U+zghEES1vWDRR96cULYwQW8m9t8xWEkrTAb
e0H/DIFoeTGvRiWXnOBzDVJS5HK+cnjzKFsM3kKY4Gnq4ysskaQ9Q0kMuzHEEpoXkHdmOCLGTkSD
8S+hVS8I46r8V9iGJilvw6aZMZRRYWz8JpwVYUiG6/MHQ3YEF0gP2Rdi3PKIc7vSHUumq+uoLGzR
nRzJl9QxsQhE/n04BzoKPqw3k84w6UDPDE6NVEA05zIRJ4Ax6LiY2Z443YRJDkzO4Ws3s8cbd73C
CSeh4n78y2Xfp1zuyZuxk7D1fZ7gJhbeUpL0HA==</SignatureValue>
  <KeyInfo>
    <X509Data>
      <X509Certificate>MIIF7TCCA9WgAwIBAgIQVAEBATHY5r/5+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+lqKEx4wVmIlTgazb/s0PvdtW5KLRy4CwaCBf1gWLIyKvPHRAKdmLnQPSKQU93wlxgXHHNTDZzHqfEQOe4PhYYoeMtMw69xI5Vh+M6gKS61aba/JC+R5U8zH2JNgRIl6FOBfw6oNPrLNnprAJ3RwJYCKAfB4gPBwh4nhjh180aEWlEia+JAioZXV2wWr0iS+K61Sp4ezce7omBOX1xx8oY2Rlv2rHHyNg3tvDjS0ANs+VGVN+ePV3ctR03/toP4uvB0hxLifQpPEc9I5fmHQXXLxYgCc+FsFcIGomDVNx8j8PBm6+EY5VWtpwIDAQABo4IBcjCCAW4wDAYDVR0TAQH/BAIwADAfBgNVHSMEGDAWgBRrlcTEKSPKJxPLBPD9dOrNvQj/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+F7qrSeMMIfmImVfkLhXZ4D4lwsUXfvfpepxjUr/jySLfJgx9GbYGZoH1PF95v5o2Zc5k5S4CL3+hZXfHf6SiCZvI78vP54CEf5sF1loBcZLnmJQuo/yO0nxZEtN4+bnoA5PQL8FvrAWV5xBXOmQ3IavcfjpZlDNarDnie3ggyo18/0/wWwbrLXvRx94LB3c/owJ7MgQhHE0sgVMmQR2YCopt+IiraUiOVbIH6Xs4szkQJYue1we8eU98F7pnjwlaPsJxTJNQz+lGEtxUepCFRf9wW4WT1L8cYjagm+ddzEBRs/5Ax3/h5yesf7wWHV1qMxDl8GJPR7GngXieh60L6a/JXYOZOGMkB3esc/sZYUMOf9proESwvJReMwj1YKJ1vJvCncYmB3gSyHRSVdFJt4KidDIPmVCqxtX6IO28F725WrSLTJmyyH077S36/GtiDiEY89uK+UqE7hhbBIWqaaIxMJUcDmJNtmLG995Clz6EkxBWfBwnTKKxvQRXxLLjAIx0Z/tLWi5eBR59a2LWHyNajDAODvv/BvY7vZC2QUS8FoC81gc4rIarDwGOyHeQBUL/gntar7CZDWOnCsYgxM+RYPmshV094NaEJLZ3MXDg8FvXZfpVJKSyljpiAo7OXKdW3SZHJy3L/GOuPRsOl7qD1IzJ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b8Pw+c7xrQAToUr7qg/Zck2Vm0KaxoE9NjwjRDRvrQM=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TDiuqLyu0MeHsQGbDv9BkVlDxhS7efb2Z3uAxdcMu6c=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t8AK3wLOBMSIhBxyMGFeTdmNptxqxq7xYNhvFAEot5E=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NnLZZI0BI4uj0Dq5v49NEFhKlQRKEdcioIOJfX6PNww=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KGrmkMGDNUxMONLggOUYVsoY6NWKuLkWft04AS1K5h8=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2025-10-31T08:08:29Z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2025-10-31T08:08:29Z</xd:SigningTime>
          <xd:SigningCertificate>
            <xd:Cert>
              <xd:CertDigest>
                <DigestMethod Algorithm="http://www.w3.org/2001/04/xmlenc#sha256"/>
                <DigestValue>L/6XLvSgWXpYLyK2/BH4YmdZ7Aataiu+UUj2/yPdv40=</DigestValue>
              </xd:CertDigest>
              <xd:IssuerSerial>
                <X509IssuerName>C=VN, O=VIETNAM POSTS AND TELECOMMUNICATIONS GROUP, CN=VNPT-CA SHA2</X509IssuerName>
                <X509SerialNumber>111660364319856217461397790473071316184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2025-10-31T03:20:01Z</cp:lastPrinted>
  <dcterms:created xsi:type="dcterms:W3CDTF">2021-05-24T11:09:12Z</dcterms:created>
  <dcterms:modified xsi:type="dcterms:W3CDTF">2025-10-31T03:20:04Z</dcterms:modified>
</cp:coreProperties>
</file>