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5\BC NAV\BC KY SO\"/>
    </mc:Choice>
  </mc:AlternateContent>
  <bookViews>
    <workbookView xWindow="0" yWindow="0" windowWidth="15510" windowHeight="922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28" i="1" l="1"/>
  <c r="G29" i="1" l="1"/>
  <c r="E17" i="1" l="1"/>
  <c r="E18" i="1" s="1"/>
  <c r="E15" i="1"/>
  <c r="E16" i="1" s="1"/>
</calcChain>
</file>

<file path=xl/sharedStrings.xml><?xml version="1.0" encoding="utf-8"?>
<sst xmlns="http://schemas.openxmlformats.org/spreadsheetml/2006/main" count="39" uniqueCount="39">
  <si>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</si>
  <si>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</si>
  <si>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</si>
  <si>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</si>
  <si>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</si>
  <si>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</si>
  <si>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</si>
  <si>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</si>
  <si>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</si>
  <si>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</si>
  <si>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</si>
  <si>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r>
      <t xml:space="preserve">Quỹ đầu tư Trái phiếu MB / 
</t>
    </r>
    <r>
      <rPr>
        <sz val="13"/>
        <color indexed="8"/>
        <rFont val="Times New Roman"/>
        <family val="1"/>
      </rPr>
      <t>MB Bond Fund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</si>
  <si>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</si>
  <si>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</si>
  <si>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</si>
  <si>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</si>
  <si>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</si>
  <si>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</si>
  <si>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</si>
  <si>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</si>
  <si>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</si>
  <si>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</si>
  <si>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</si>
  <si>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</si>
  <si>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</si>
  <si>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</si>
  <si>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</si>
  <si>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</si>
  <si>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t>Kỳ báo cáo trước
Last period</t>
  </si>
  <si>
    <t>của quỹ/ per Fund</t>
  </si>
  <si>
    <t>của một lô chứng chỉ quỹ ETF/ per lot of ETF Fund Certificate</t>
  </si>
  <si>
    <t>của một chứng chỉ quỹ/ per Fund Certificate</t>
  </si>
  <si>
    <t>Giá trị tài sản ròng/ Net Asset Value (NAV)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</si>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</sst>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4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71" fontId="21" fillId="2" borderId="9" xfId="9" applyNumberFormat="1" applyFont="1" applyFill="1" applyBorder="1" applyAlignment="1">
      <alignment horizontal="right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F16" zoomScaleSheetLayoutView="100" workbookViewId="0">
      <selection activeCell="G26" sqref="G26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6.625" style="1" customWidth="1"/>
    <col min="8" max="8" width="35.75" style="1" customWidth="1"/>
    <col min="9" max="10" width="21.75" style="68" bestFit="1" customWidth="1"/>
    <col min="11" max="11" width="9.25" style="68" bestFit="1" customWidth="1"/>
    <col min="12" max="12" width="9.125" style="68"/>
    <col min="13" max="16384" width="9.125" style="1"/>
  </cols>
  <sheetData>
    <row r="1" spans="2:12" ht="32.25" customHeight="1">
      <c r="B1" s="73"/>
      <c r="C1" s="73"/>
      <c r="D1" s="73"/>
      <c r="E1" s="73"/>
      <c r="F1" s="73"/>
      <c r="G1" s="73"/>
      <c r="H1" s="73"/>
    </row>
    <row r="2" spans="2:12" ht="50.25" customHeight="1">
      <c r="B2" s="74" t="s">
        <v>0</v>
      </c>
      <c r="C2" s="74"/>
      <c r="D2" s="74"/>
      <c r="E2" s="74"/>
      <c r="F2" s="74"/>
      <c r="G2" s="74"/>
      <c r="H2" s="74"/>
    </row>
    <row r="3" spans="2:12" ht="31.5" customHeight="1">
      <c r="B3" s="75"/>
      <c r="C3" s="75"/>
      <c r="D3" s="75"/>
      <c r="E3" s="75"/>
      <c r="F3" s="76"/>
      <c r="G3" s="76"/>
      <c r="H3" s="77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78" t="s">
        <v>1</v>
      </c>
      <c r="C5" s="78"/>
      <c r="D5" s="78"/>
      <c r="E5" s="78"/>
      <c r="F5" s="78"/>
      <c r="G5" s="78"/>
      <c r="H5" s="78"/>
    </row>
    <row r="6" spans="2:12" ht="17.25" customHeight="1">
      <c r="B6" s="72" t="s">
        <v>2</v>
      </c>
      <c r="C6" s="72"/>
      <c r="D6" s="72"/>
      <c r="E6" s="72"/>
      <c r="F6" s="72"/>
      <c r="G6" s="72"/>
      <c r="H6" s="72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9"/>
      <c r="J8" s="69"/>
      <c r="K8" s="69"/>
      <c r="L8" s="69"/>
    </row>
    <row r="9" spans="2:12" s="12" customFormat="1" ht="15" customHeight="1">
      <c r="C9" s="13"/>
      <c r="D9" s="14" t="s">
        <v>5</v>
      </c>
      <c r="E9" s="15" t="s">
        <v>6</v>
      </c>
      <c r="H9" s="13"/>
      <c r="I9" s="69"/>
      <c r="J9" s="69"/>
      <c r="K9" s="69"/>
      <c r="L9" s="69"/>
    </row>
    <row r="10" spans="2:12" s="12" customFormat="1" ht="15.75">
      <c r="C10" s="16"/>
      <c r="D10" s="17"/>
      <c r="E10" s="18"/>
      <c r="H10" s="16"/>
      <c r="I10" s="69"/>
      <c r="J10" s="69"/>
      <c r="K10" s="69"/>
      <c r="L10" s="69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85" t="s">
        <v>8</v>
      </c>
      <c r="F12" s="85"/>
      <c r="G12" s="85"/>
      <c r="H12" s="85"/>
      <c r="I12" s="69"/>
      <c r="J12" s="69"/>
      <c r="K12" s="69"/>
      <c r="L12" s="69"/>
    </row>
    <row r="13" spans="2:12" s="12" customFormat="1" ht="38.25" customHeight="1">
      <c r="B13" s="22">
        <v>2</v>
      </c>
      <c r="C13" s="22"/>
      <c r="D13" s="23" t="s">
        <v>26</v>
      </c>
      <c r="E13" s="86" t="s">
        <v>9</v>
      </c>
      <c r="F13" s="86"/>
      <c r="G13" s="86"/>
      <c r="H13" s="86"/>
      <c r="I13" s="69"/>
      <c r="J13" s="69"/>
      <c r="K13" s="69"/>
      <c r="L13" s="69"/>
    </row>
    <row r="14" spans="2:12" s="12" customFormat="1" ht="38.25" customHeight="1">
      <c r="B14" s="22">
        <v>3</v>
      </c>
      <c r="C14" s="22"/>
      <c r="D14" s="23" t="s">
        <v>10</v>
      </c>
      <c r="E14" s="87" t="s">
        <v>11</v>
      </c>
      <c r="F14" s="87"/>
      <c r="G14" s="87"/>
      <c r="H14" s="87"/>
      <c r="I14" s="69"/>
      <c r="J14" s="69"/>
      <c r="K14" s="69"/>
      <c r="L14" s="69"/>
    </row>
    <row r="15" spans="2:12" s="12" customFormat="1" ht="23.25" customHeight="1">
      <c r="B15" s="22">
        <v>5</v>
      </c>
      <c r="C15" s="22"/>
      <c r="D15" s="24" t="s">
        <v>12</v>
      </c>
      <c r="E15" s="65">
        <f>G21</f>
        <v>45964</v>
      </c>
      <c r="F15" s="65"/>
      <c r="G15" s="65"/>
      <c r="H15" s="65"/>
      <c r="I15" s="69"/>
      <c r="J15" s="69"/>
      <c r="K15" s="69"/>
      <c r="L15" s="69"/>
    </row>
    <row r="16" spans="2:12" s="12" customFormat="1" ht="21" customHeight="1">
      <c r="B16" s="22"/>
      <c r="C16" s="22"/>
      <c r="D16" s="23" t="s">
        <v>13</v>
      </c>
      <c r="E16" s="66">
        <f>E15</f>
        <v>45964</v>
      </c>
      <c r="F16" s="66"/>
      <c r="G16" s="66"/>
      <c r="H16" s="66"/>
      <c r="I16" s="69"/>
      <c r="J16" s="69"/>
      <c r="K16" s="69"/>
      <c r="L16" s="69"/>
    </row>
    <row r="17" spans="2:12" s="12" customFormat="1" ht="22.5" customHeight="1">
      <c r="B17" s="22">
        <v>6</v>
      </c>
      <c r="C17" s="22"/>
      <c r="D17" s="25" t="s">
        <v>14</v>
      </c>
      <c r="E17" s="65">
        <f>G21+1</f>
        <v>45965</v>
      </c>
      <c r="F17" s="65"/>
      <c r="G17" s="65"/>
      <c r="H17" s="65"/>
      <c r="I17" s="69"/>
      <c r="J17" s="69"/>
      <c r="K17" s="69"/>
      <c r="L17" s="69"/>
    </row>
    <row r="18" spans="2:12" s="12" customFormat="1" ht="22.5" customHeight="1">
      <c r="B18" s="22"/>
      <c r="C18" s="22"/>
      <c r="D18" s="23" t="s">
        <v>15</v>
      </c>
      <c r="E18" s="66">
        <f>E17</f>
        <v>45965</v>
      </c>
      <c r="F18" s="66"/>
      <c r="G18" s="66"/>
      <c r="H18" s="66"/>
      <c r="I18" s="69"/>
      <c r="J18" s="69"/>
      <c r="K18" s="69"/>
      <c r="L18" s="69"/>
    </row>
    <row r="19" spans="2:12" ht="34.5">
      <c r="B19" s="88" t="s">
        <v>16</v>
      </c>
      <c r="C19" s="88"/>
      <c r="D19" s="88"/>
      <c r="E19" s="88"/>
      <c r="F19" s="88"/>
      <c r="G19" s="88"/>
      <c r="H19" s="26" t="s">
        <v>27</v>
      </c>
    </row>
    <row r="20" spans="2:12" ht="39" customHeight="1">
      <c r="B20" s="27" t="s">
        <v>17</v>
      </c>
      <c r="C20" s="89" t="s">
        <v>18</v>
      </c>
      <c r="D20" s="90"/>
      <c r="E20" s="90"/>
      <c r="F20" s="91"/>
      <c r="G20" s="28" t="s">
        <v>19</v>
      </c>
      <c r="H20" s="28" t="s">
        <v>28</v>
      </c>
    </row>
    <row r="21" spans="2:12" ht="18.75" customHeight="1">
      <c r="B21" s="29"/>
      <c r="C21" s="30"/>
      <c r="D21" s="31"/>
      <c r="E21" s="31"/>
      <c r="F21" s="32"/>
      <c r="G21" s="33">
        <f>IF(WEEKDAY(H21+1)=6,H21+3,H21+1)</f>
        <v>45964</v>
      </c>
      <c r="H21" s="33">
        <v>45963</v>
      </c>
    </row>
    <row r="22" spans="2:12" ht="39" customHeight="1">
      <c r="B22" s="34">
        <v>1</v>
      </c>
      <c r="C22" s="82" t="s">
        <v>32</v>
      </c>
      <c r="D22" s="83"/>
      <c r="E22" s="83"/>
      <c r="F22" s="84"/>
      <c r="G22" s="35"/>
      <c r="H22" s="35"/>
    </row>
    <row r="23" spans="2:12" ht="39" customHeight="1">
      <c r="B23" s="36">
        <v>1.1000000000000001</v>
      </c>
      <c r="C23" s="37"/>
      <c r="D23" s="92" t="s">
        <v>29</v>
      </c>
      <c r="E23" s="92"/>
      <c r="F23" s="93"/>
      <c r="G23" s="71">
        <v>273051994901</v>
      </c>
      <c r="H23" s="38">
        <v>272899339605</v>
      </c>
    </row>
    <row r="24" spans="2:12" ht="39" customHeight="1">
      <c r="B24" s="36">
        <v>1.2</v>
      </c>
      <c r="C24" s="37"/>
      <c r="D24" s="92" t="s">
        <v>30</v>
      </c>
      <c r="E24" s="92"/>
      <c r="F24" s="93"/>
      <c r="G24" s="38"/>
      <c r="H24" s="38"/>
    </row>
    <row r="25" spans="2:12" ht="39" customHeight="1">
      <c r="B25" s="36">
        <v>1.3</v>
      </c>
      <c r="C25" s="37"/>
      <c r="D25" s="92" t="s">
        <v>31</v>
      </c>
      <c r="E25" s="92"/>
      <c r="F25" s="93"/>
      <c r="G25" s="71">
        <v>16133</v>
      </c>
      <c r="H25" s="70">
        <v>16130</v>
      </c>
    </row>
    <row r="26" spans="2:12" ht="39" customHeight="1">
      <c r="B26" s="34">
        <v>2</v>
      </c>
      <c r="C26" s="82" t="s">
        <v>34</v>
      </c>
      <c r="D26" s="83"/>
      <c r="E26" s="83"/>
      <c r="F26" s="84"/>
      <c r="G26" s="35"/>
      <c r="H26" s="35"/>
    </row>
    <row r="27" spans="2:12" ht="39" customHeight="1">
      <c r="B27" s="36">
        <v>2.1</v>
      </c>
      <c r="C27" s="37"/>
      <c r="D27" s="92" t="s">
        <v>35</v>
      </c>
      <c r="E27" s="92"/>
      <c r="F27" s="93"/>
      <c r="G27" s="39">
        <v>1097.5999999999999</v>
      </c>
      <c r="H27" s="39">
        <v>1097.5999999999999</v>
      </c>
    </row>
    <row r="28" spans="2:12" ht="39" customHeight="1">
      <c r="B28" s="36">
        <v>2.2000000000000002</v>
      </c>
      <c r="C28" s="37"/>
      <c r="D28" s="92" t="s">
        <v>33</v>
      </c>
      <c r="E28" s="92"/>
      <c r="F28" s="93"/>
      <c r="G28" s="67">
        <f>ROUND((G25*G27),0)</f>
        <v>17707581</v>
      </c>
      <c r="H28" s="67">
        <v>17704288</v>
      </c>
    </row>
    <row r="29" spans="2:12" ht="39" customHeight="1">
      <c r="B29" s="36">
        <v>2.2999999999999998</v>
      </c>
      <c r="C29" s="37"/>
      <c r="D29" s="92" t="s">
        <v>36</v>
      </c>
      <c r="E29" s="92"/>
      <c r="F29" s="93"/>
      <c r="G29" s="40">
        <f>G28/G23</f>
        <v>6.4850582785231834E-5</v>
      </c>
      <c r="H29" s="40">
        <v>6.4874792389111468E-5</v>
      </c>
    </row>
    <row r="30" spans="2:12" ht="39" customHeight="1">
      <c r="B30" s="41"/>
      <c r="C30" s="41"/>
      <c r="D30" s="42"/>
      <c r="E30" s="42"/>
      <c r="F30" s="42"/>
      <c r="G30" s="43"/>
      <c r="H30" s="43"/>
    </row>
    <row r="31" spans="2:12" ht="15" customHeight="1">
      <c r="B31" s="44" t="s">
        <v>20</v>
      </c>
      <c r="C31" s="44"/>
      <c r="D31" s="44"/>
      <c r="E31" s="45"/>
      <c r="F31" s="46"/>
      <c r="G31" s="47" t="s">
        <v>21</v>
      </c>
      <c r="H31" s="47"/>
    </row>
    <row r="32" spans="2:12" ht="15" customHeight="1">
      <c r="B32" s="79" t="s">
        <v>22</v>
      </c>
      <c r="C32" s="79"/>
      <c r="D32" s="79"/>
      <c r="E32" s="48"/>
      <c r="F32" s="46"/>
      <c r="G32" s="49" t="s">
        <v>23</v>
      </c>
      <c r="H32" s="50"/>
    </row>
    <row r="33" spans="1:8" ht="16.5">
      <c r="B33" s="80"/>
      <c r="C33" s="80"/>
      <c r="D33" s="80"/>
      <c r="E33" s="51"/>
      <c r="F33" s="81"/>
      <c r="G33" s="81"/>
      <c r="H33" s="81"/>
    </row>
    <row r="34" spans="1:8" ht="16.5">
      <c r="B34" s="51"/>
      <c r="C34" s="51"/>
      <c r="D34" s="51"/>
      <c r="E34" s="51"/>
      <c r="F34" s="52"/>
      <c r="G34" s="52"/>
      <c r="H34" s="53"/>
    </row>
    <row r="35" spans="1:8" ht="16.5">
      <c r="B35" s="54"/>
      <c r="C35" s="54"/>
      <c r="D35" s="54"/>
      <c r="E35" s="54"/>
      <c r="F35" s="55"/>
      <c r="G35" s="55"/>
      <c r="H35" s="56"/>
    </row>
    <row r="36" spans="1:8" ht="51" customHeight="1">
      <c r="B36" s="57"/>
      <c r="C36" s="57"/>
      <c r="D36" s="57"/>
      <c r="E36" s="57"/>
      <c r="F36" s="55"/>
      <c r="G36" s="55"/>
      <c r="H36" s="56"/>
    </row>
    <row r="37" spans="1:8" ht="16.5">
      <c r="B37" s="45"/>
      <c r="C37" s="45"/>
      <c r="D37" s="45"/>
      <c r="E37" s="45"/>
      <c r="F37" s="55"/>
      <c r="G37" s="55"/>
      <c r="H37" s="56"/>
    </row>
    <row r="38" spans="1:8" ht="16.5">
      <c r="B38" s="45"/>
      <c r="C38" s="45"/>
      <c r="D38" s="45"/>
      <c r="E38" s="45"/>
      <c r="F38" s="55"/>
      <c r="G38" s="55"/>
      <c r="H38" s="56"/>
    </row>
    <row r="39" spans="1:8" ht="16.5">
      <c r="B39" s="58" t="s">
        <v>24</v>
      </c>
      <c r="C39" s="58"/>
      <c r="D39" s="58"/>
      <c r="E39" s="51"/>
      <c r="F39" s="46"/>
      <c r="G39" s="59" t="s">
        <v>25</v>
      </c>
      <c r="H39" s="59"/>
    </row>
    <row r="40" spans="1:8" ht="15.75" customHeight="1">
      <c r="A40" s="63"/>
      <c r="B40" s="60" t="s">
        <v>38</v>
      </c>
      <c r="C40" s="54"/>
      <c r="D40" s="54"/>
      <c r="E40" s="54"/>
      <c r="F40" s="60"/>
      <c r="G40" s="60"/>
      <c r="H40" s="61"/>
    </row>
    <row r="41" spans="1:8" ht="15.75" customHeight="1">
      <c r="A41" s="64"/>
      <c r="B41" s="62" t="s">
        <v>37</v>
      </c>
      <c r="C41" s="57"/>
      <c r="D41" s="57"/>
      <c r="E41" s="57"/>
      <c r="F41" s="62"/>
      <c r="G41" s="62"/>
      <c r="H41" s="61"/>
    </row>
    <row r="42" spans="1:8" ht="16.5">
      <c r="B42" s="46"/>
      <c r="C42" s="46"/>
      <c r="D42" s="46"/>
      <c r="E42" s="46"/>
      <c r="F42" s="46"/>
      <c r="G42" s="46"/>
      <c r="H42" s="46"/>
    </row>
    <row r="43" spans="1:8" ht="16.5">
      <c r="B43" s="46"/>
      <c r="C43" s="46"/>
      <c r="D43" s="46"/>
      <c r="E43" s="46"/>
      <c r="F43" s="46"/>
      <c r="G43" s="46"/>
      <c r="H43" s="46"/>
    </row>
    <row r="44" spans="1:8" ht="16.5">
      <c r="B44" s="46"/>
      <c r="C44" s="46"/>
      <c r="D44" s="46"/>
      <c r="E44" s="46"/>
      <c r="F44" s="46"/>
      <c r="G44" s="46"/>
      <c r="H44" s="46"/>
    </row>
  </sheetData>
  <mergeCells count="22"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  <mergeCell ref="B6:H6"/>
    <mergeCell ref="B1:H1"/>
    <mergeCell ref="B2:H2"/>
    <mergeCell ref="B3:E3"/>
    <mergeCell ref="F3:H3"/>
    <mergeCell ref="B5:H5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5/aC67rKMJFKLuJ8X+ZkY6RbmTE=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bTvIA28bQnQGjFPnktWFQ6HrzBc=</DigestValue>
    </Reference>
  </SignedInfo>
  <SignatureValue>HZBwfdWJjnE2g7FvBRg4DRS0OB+28RKzknhsipoWfPt0NikfBeBCi3OgGWLOW9Ljqnq2RMEaTkH1
ySrktE6WwJWph8tk71ayuKoPbOMGBwbMPmqy1zRG+sfsRKtwmOIAu2okt232ySgTZ7rEkDaGXcoD
ZkqoPFl04E6yuvtaSfcYkQhu7qItW9TY56Rz3mDxNJuYETZkVyty1dJ2AV1rQv7puceWLcnqpNNB
MF1jvmIQQYnDjYrTo+wIAG1vBq40zAhfdalQ5+OrwcldVL+1o7+dK31QmxQMJPb5H71NoagfLEE+
QaQ4pmden7X6F0pQhIYKHj0T4Amko9P+vdKlfQ==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BjJiknbq8ludFlKVVq7VvV2ckLI=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+PHgxwaEv/ED/6sk9KN+Iqi+CIk=</DigestValue>
      </Reference>
      <Reference URI="/xl/workbook.xml?ContentType=application/vnd.openxmlformats-officedocument.spreadsheetml.sheet.main+xml">
        <DigestMethod Algorithm="http://www.w3.org/2000/09/xmldsig#sha1"/>
        <DigestValue>TU3rPs+4NfmDVMEBUHGydAyfrOc=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f/eK1M2bnXL3eebvtLjz7g65K1A=</DigestValue>
      </Reference>
      <Reference URI="/xl/sharedStrings.xml?ContentType=application/vnd.openxmlformats-officedocument.spreadsheetml.sharedStrings+xml">
        <DigestMethod Algorithm="http://www.w3.org/2000/09/xmldsig#sha1"/>
        <DigestValue>H2xrlyb+dXjoXbYdY4Ps6lN1ppA=</DigestValue>
      </Reference>
      <Reference URI="/xl/calcChain.xml?ContentType=application/vnd.openxmlformats-officedocument.spreadsheetml.calcChain+xml">
        <DigestMethod Algorithm="http://www.w3.org/2000/09/xmldsig#sha1"/>
        <DigestValue>+tnQv9D0pQb0KNWbmZA80be01vA=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2025-11-04T04:15:35Z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2025-11-04T04:15:35Z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2xRy/l7wWQ2Ii4E1IBahkURdGyNMYcd7l9kzPn//wuc=</DigestValue>
    </Reference>
    <Reference Type="http://www.w3.org/2000/09/xmldsig#Object" URI="#idOfficeObject">
      <DigestMethod Algorithm="http://www.w3.org/2001/04/xmlenc#sha256"/>
      <DigestValue>zQWvlJ6u1uZNBFvU2eO2LrSHzifAGRBs8xLamG5Pcdc=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S+D9lwS0eaO10doj28q7gTRJ0B7b3ji14zZl6/HsrGk=</DigestValue>
    </Reference>
  </SignedInfo>
  <SignatureValue>W9bDs93K/OwWIsDOD2EZJt/WSVPO2BW/87PcsUQY1MHQ30/ToDZlXM4bmd/34FIM0Jee9o0EK3LU
NzeMkrEw15mlkClckHKh4YGJQ9mI3u03+IxhrzHIYtZKW1YbHxJaVb0IultwjX5BW7qGntzp1do9
ASvX+IEKw0GVXLufgwAl9sDH2pmGC6EOCSnUpS0eUFnKKJrdWbhnlJjvAiQ/TR6FqUkThtbvuTwD
Ji4i7EZwXuTUobAt4aDWc/Pmn/4RVxljg16qTTBsruxUqxwJG8GUZtbjWMlX4fFOMb299bryQ7I5
UZTEFwkJepX4DuPgg5RFLuQsPMykrFlfGJ6fNQ==</SignatureValue>
  <KeyInfo>
    <X509Data>
      <X509Certificate>MIIF7TCCA9WgAwIBAgIQVAEBATHY5r/5+ofUdydM2DANBgkqhkiG9w0BAQsFADBZMRUwEwYDVQQDDAxWTlBULUNBIFNIQTIxMzAxBgNVBAoMKlZJRVROQU0gUE9TVFMgQU5EIFRFTEVDT01NVU5JQ0FUSU9OUyBHUk9VUDELMAkGA1UEBhMCVk4wHhcNMjUwMzE4MDc0MzI4WhcNMjkwNTA1MDgwMjAwWjCBlTELMAkGA1UEBhMCVk4xEjAQBgNVBAgMCUjDgCBO4buYSTEUMBIGA1UEBwwLxJDhu5BORyDEkEExPDA6BgNVBAMMM0PDlE5HIFRZIEPhu5QgUEjhuqZOIFFV4bqiTiBMw50gUVXhu7ggxJDhuqZVIFTGryBNQjEeMBwGCgmSJomT8ixkAQEMDk1TVDowMTAyMDQxMTU3MIIBIjANBgkqhkiG9w0BAQEFAAOCAQ8AMIIBCgKCAQEA1WSrSqdeoqmDChXlLrhdjc5e1FRuo+lqKEx4wVmIlTgazb/s0PvdtW5KLRy4CwaCBf1gWLIyKvPHRAKdmLnQPSKQU93wlxgXHHNTDZzHqfEQOe4PhYYoeMtMw69xI5Vh+M6gKS61aba/JC+R5U8zH2JNgRIl6FOBfw6oNPrLNnprAJ3RwJYCKAfB4gPBwh4nhjh180aEWlEia+JAioZXV2wWr0iS+K61Sp4ezce7omBOX1xx8oY2Rlv2rHHyNg3tvDjS0ANs+VGVN+ePV3ctR03/toP4uvB0hxLifQpPEc9I5fmHQXXLxYgCc+FsFcIGomDVNx8j8PBm6+EY5VWtpwIDAQABo4IBcjCCAW4wDAYDVR0TAQH/BAIwADAfBgNVHSMEGDAWgBRrlcTEKSPKJxPLBPD9dOrNvQj/wTCBhwYIKwYBBQUHAQEEezB5MD4GCCsGAQUFBzAChjJodHRwOi8vcHViLnZucHQtY2Eudm4vY2VydHMvdm5wdGNhLXNoYTI1Ni0yMDI0LmNlcjA3BggrBgEFBQcwAYYraHR0cDovL29jc3Atc2hhMjU2LnZucHQtY2Eudm4vcmVzcG9uZGVyMjAyNDAnBgNVHREEIDAegRx0cmFuZy5kdW9uZ0BtYmNhcGl0YWwuY29tLnZuMBUGA1UdJQQOMAwGCisGAQQBgjcKAwwwRAYDVR0fBD0wOzA5oDegNYYzaHR0cDovL2NybC1zaGEyNTYudm5wdC1jYS52bi92bnB0Y2Etc2hhMjU2LTIwMjQuY3JsMB0GA1UdDgQWBBQHOvvm0ORucIgbpNEGeDJJVqIOETAOBgNVHQ8BAf8EBAMCBPAwDQYJKoZIhvcNAQELBQADggIBAGQTQfGBsXf38R+F7qrSeMMIfmImVfkLhXZ4D4lwsUXfvfpepxjUr/jySLfJgx9GbYGZoH1PF95v5o2Zc5k5S4CL3+hZXfHf6SiCZvI78vP54CEf5sF1loBcZLnmJQuo/yO0nxZEtN4+bnoA5PQL8FvrAWV5xBXOmQ3IavcfjpZlDNarDnie3ggyo18/0/wWwbrLXvRx94LB3c/owJ7MgQhHE0sgVMmQR2YCopt+IiraUiOVbIH6Xs4szkQJYue1we8eU98F7pnjwlaPsJxTJNQz+lGEtxUepCFRf9wW4WT1L8cYjagm+ddzEBRs/5Ax3/h5yesf7wWHV1qMxDl8GJPR7GngXieh60L6a/JXYOZOGMkB3esc/sZYUMOf9proESwvJReMwj1YKJ1vJvCncYmB3gSyHRSVdFJt4KidDIPmVCqxtX6IO28F725WrSLTJmyyH077S36/GtiDiEY89uK+UqE7hhbBIWqaaIxMJUcDmJNtmLG995Clz6EkxBWfBwnTKKxvQRXxLLjAIx0Z/tLWi5eBR59a2LWHyNajDAODvv/BvY7vZC2QUS8FoC81gc4rIarDwGOyHeQBUL/gntar7CZDWOnCsYgxM+RYPmshV094NaEJLZ3MXDg8FvXZfpVJKSyljpiAo7OXKdW3SZHJy3L/GOuPRsOl7qD1IzJL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b8Pw+c7xrQAToUr7qg/Zck2Vm0KaxoE9NjwjRDRvrQM=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JB62Tg5aPvAmcF0m7YBILuKKZDMXoDGgMerfD+0xrPo=</DigestValue>
      </Reference>
      <Reference URI="/xl/sharedStrings.xml?ContentType=application/vnd.openxmlformats-officedocument.spreadsheetml.sharedStrings+xml">
        <DigestMethod Algorithm="http://www.w3.org/2001/04/xmlenc#sha256"/>
        <DigestValue>NGREEgAqe2llkQX96ys7AM3So4qXGvUK26/dg8xhHsg=</DigestValue>
      </Reference>
      <Reference URI="/xl/styles.xml?ContentType=application/vnd.openxmlformats-officedocument.spreadsheetml.styles+xml">
        <DigestMethod Algorithm="http://www.w3.org/2001/04/xmlenc#sha256"/>
        <DigestValue>t8AK3wLOBMSIhBxyMGFeTdmNptxqxq7xYNhvFAEot5E=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tAvGfJgfk7ZwdhbBd9iKzBoWHeMnRqOHTUSNeFWTWjQ=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CuGIVYbx3L35rnKKS7XOIMIro+myq/3bxMlFIugviNU=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2025-11-04T09:08:26Z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16.0.19231/27</OfficeVersion>
          <ApplicationVersion>16.0.19231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2025-11-04T09:08:26Z</xd:SigningTime>
          <xd:SigningCertificate>
            <xd:Cert>
              <xd:CertDigest>
                <DigestMethod Algorithm="http://www.w3.org/2001/04/xmlenc#sha256"/>
                <DigestValue>L/6XLvSgWXpYLyK2/BH4YmdZ7Aataiu+UUj2/yPdv40=</DigestValue>
              </xd:CertDigest>
              <xd:IssuerSerial>
                <X509IssuerName>C=VN, O=VIETNAM POSTS AND TELECOMMUNICATIONS GROUP, CN=VNPT-CA SHA2</X509IssuerName>
                <X509SerialNumber>111660364319856217461397790473071316184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2025-11-04T04:05:25Z</cp:lastPrinted>
  <dcterms:created xsi:type="dcterms:W3CDTF">2021-05-24T11:09:12Z</dcterms:created>
  <dcterms:modified xsi:type="dcterms:W3CDTF">2025-11-04T04:05:27Z</dcterms:modified>
</cp:coreProperties>
</file>