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 l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<sst xmlns="http://schemas.openxmlformats.org/spreadsheetml/2006/main" count="39" uniqueCount="39">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</sst>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B15" zoomScaleSheetLayoutView="100" workbookViewId="0">
      <selection activeCell="E18" sqref="E18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8" bestFit="1" customWidth="1"/>
    <col min="11" max="11" width="9.375" style="68" bestFit="1" customWidth="1"/>
    <col min="12" max="12" width="9.125" style="68"/>
    <col min="13" max="16384" width="9.125" style="1"/>
  </cols>
  <sheetData>
    <row r="1" spans="2:12" ht="32.25" customHeight="1">
      <c r="B1" s="89"/>
      <c r="C1" s="89"/>
      <c r="D1" s="89"/>
      <c r="E1" s="89"/>
      <c r="F1" s="89"/>
      <c r="G1" s="89"/>
      <c r="H1" s="89"/>
    </row>
    <row r="2" spans="2:12" ht="50.25" customHeight="1">
      <c r="B2" s="90" t="s">
        <v>0</v>
      </c>
      <c r="C2" s="90"/>
      <c r="D2" s="90"/>
      <c r="E2" s="90"/>
      <c r="F2" s="90"/>
      <c r="G2" s="90"/>
      <c r="H2" s="90"/>
    </row>
    <row r="3" spans="2:12" ht="31.5" customHeight="1">
      <c r="B3" s="91"/>
      <c r="C3" s="91"/>
      <c r="D3" s="91"/>
      <c r="E3" s="91"/>
      <c r="F3" s="92"/>
      <c r="G3" s="92"/>
      <c r="H3" s="9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4" t="s">
        <v>1</v>
      </c>
      <c r="C5" s="94"/>
      <c r="D5" s="94"/>
      <c r="E5" s="94"/>
      <c r="F5" s="94"/>
      <c r="G5" s="94"/>
      <c r="H5" s="94"/>
    </row>
    <row r="6" spans="2:12" ht="17.25" customHeight="1">
      <c r="B6" s="88" t="s">
        <v>2</v>
      </c>
      <c r="C6" s="88"/>
      <c r="D6" s="88"/>
      <c r="E6" s="88"/>
      <c r="F6" s="88"/>
      <c r="G6" s="88"/>
      <c r="H6" s="8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9" t="s">
        <v>8</v>
      </c>
      <c r="F12" s="79"/>
      <c r="G12" s="79"/>
      <c r="H12" s="79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0" t="s">
        <v>9</v>
      </c>
      <c r="F13" s="80"/>
      <c r="G13" s="80"/>
      <c r="H13" s="80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1" t="s">
        <v>11</v>
      </c>
      <c r="F14" s="81"/>
      <c r="G14" s="81"/>
      <c r="H14" s="81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46070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46070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G21+1+5</f>
        <v>46076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46076</v>
      </c>
      <c r="F18" s="66"/>
      <c r="G18" s="66"/>
      <c r="H18" s="66"/>
      <c r="I18" s="69"/>
      <c r="J18" s="69"/>
      <c r="K18" s="69"/>
      <c r="L18" s="69"/>
    </row>
    <row r="19" spans="2:12" ht="34.5">
      <c r="B19" s="82" t="s">
        <v>16</v>
      </c>
      <c r="C19" s="82"/>
      <c r="D19" s="82"/>
      <c r="E19" s="82"/>
      <c r="F19" s="82"/>
      <c r="G19" s="82"/>
      <c r="H19" s="26" t="s">
        <v>27</v>
      </c>
    </row>
    <row r="20" spans="2:12" ht="39" customHeight="1">
      <c r="B20" s="27" t="s">
        <v>17</v>
      </c>
      <c r="C20" s="83" t="s">
        <v>18</v>
      </c>
      <c r="D20" s="84"/>
      <c r="E20" s="84"/>
      <c r="F20" s="85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IF(WEEKDAY(H21+1)=6,H21+3,H21+1)+2</f>
        <v>46070</v>
      </c>
      <c r="H21" s="33">
        <v>46065</v>
      </c>
    </row>
    <row r="22" spans="2:12" ht="39" customHeight="1">
      <c r="B22" s="34">
        <v>1</v>
      </c>
      <c r="C22" s="76" t="s">
        <v>32</v>
      </c>
      <c r="D22" s="77"/>
      <c r="E22" s="77"/>
      <c r="F22" s="78"/>
      <c r="G22" s="35"/>
      <c r="H22" s="35"/>
    </row>
    <row r="23" spans="2:12" ht="39" customHeight="1">
      <c r="B23" s="36">
        <v>1.1000000000000001</v>
      </c>
      <c r="C23" s="37"/>
      <c r="D23" s="86" t="s">
        <v>29</v>
      </c>
      <c r="E23" s="86"/>
      <c r="F23" s="87"/>
      <c r="G23" s="71">
        <v>282101343820</v>
      </c>
      <c r="H23" s="71">
        <v>281605490779</v>
      </c>
    </row>
    <row r="24" spans="2:12" ht="39" customHeight="1">
      <c r="B24" s="36">
        <v>1.2</v>
      </c>
      <c r="C24" s="37"/>
      <c r="D24" s="86" t="s">
        <v>30</v>
      </c>
      <c r="E24" s="86"/>
      <c r="F24" s="87"/>
      <c r="G24" s="38"/>
      <c r="H24" s="38"/>
    </row>
    <row r="25" spans="2:12" ht="39" customHeight="1">
      <c r="B25" s="36">
        <v>1.3</v>
      </c>
      <c r="C25" s="37"/>
      <c r="D25" s="86" t="s">
        <v>31</v>
      </c>
      <c r="E25" s="86"/>
      <c r="F25" s="87"/>
      <c r="G25" s="71">
        <v>16443</v>
      </c>
      <c r="H25" s="70">
        <v>16428</v>
      </c>
    </row>
    <row r="26" spans="2:12" ht="39" customHeight="1">
      <c r="B26" s="34">
        <v>2</v>
      </c>
      <c r="C26" s="76" t="s">
        <v>34</v>
      </c>
      <c r="D26" s="77"/>
      <c r="E26" s="77"/>
      <c r="F26" s="78"/>
      <c r="G26" s="35"/>
      <c r="H26" s="35"/>
    </row>
    <row r="27" spans="2:12" ht="39" customHeight="1">
      <c r="B27" s="36">
        <v>2.1</v>
      </c>
      <c r="C27" s="37"/>
      <c r="D27" s="86" t="s">
        <v>35</v>
      </c>
      <c r="E27" s="86"/>
      <c r="F27" s="87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6" t="s">
        <v>33</v>
      </c>
      <c r="E28" s="86"/>
      <c r="F28" s="87"/>
      <c r="G28" s="67">
        <f>ROUND((G25*G27),0)</f>
        <v>18047837</v>
      </c>
      <c r="H28" s="67">
        <v>18031373</v>
      </c>
    </row>
    <row r="29" spans="2:12" ht="39" customHeight="1">
      <c r="B29" s="36">
        <v>2.2999999999999998</v>
      </c>
      <c r="C29" s="37"/>
      <c r="D29" s="86" t="s">
        <v>36</v>
      </c>
      <c r="E29" s="86"/>
      <c r="F29" s="87"/>
      <c r="G29" s="40">
        <f>G28/G23</f>
        <v>6.3976430440245471E-5</v>
      </c>
      <c r="H29" s="40">
        <v>6.4030615845309517E-5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3" t="s">
        <v>22</v>
      </c>
      <c r="C32" s="73"/>
      <c r="D32" s="73"/>
      <c r="E32" s="48"/>
      <c r="F32" s="46"/>
      <c r="G32" s="49" t="s">
        <v>23</v>
      </c>
      <c r="H32" s="50"/>
    </row>
    <row r="33" spans="1:8" ht="16.5">
      <c r="B33" s="74"/>
      <c r="C33" s="74"/>
      <c r="D33" s="74"/>
      <c r="E33" s="51"/>
      <c r="F33" s="75"/>
      <c r="G33" s="75"/>
      <c r="H33" s="75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72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GIcSJPzdf0NxLL3OVFAj3KUHpvw=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qspuUOcuxXOyR4pNvhAnpkvYE5A=</DigestValue>
    </Reference>
  </SignedInfo>
  <SignatureValue>qGyraBOy/8ohUcoPIaLGULOJElPyswqt9n4lRDydFN1YOgi1aEyra5aGXEFJVafJ7WtBnKDLnYO2
wJyoJKeRzzgj0MQV46dahexrJpNIBcNro4i9e7nxIWDkysegPbR67v3ylzL7WgtxN8fIwR4tgA6O
xwLzxZjiWXkYkNDh52YpLB9Iq4QuG27SPgXvphR/0/qim8t6I8FrrlTSW+/XvWHPnqeDFXpN0HO8
qLuZGyuO0QAD6CIRq+nomj1IA3wCWl9YXBh0PrHxIwfmsmpFf+Me2CGCj84ezTmnuAYjQqBSLVe2
tPxZQ7ERKBPMpxxZQWiqYSHRzCtX/LO+tYLaSw==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1pJAK00oEjXiY2proDCkNesdC5I=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Yr6DVNwxi7vyaIWIZnQZZbIesWI=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QPGyw7Ng4rLTiVOYXWPhnzQmnZo=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60GTNG8u2kYfhlyl+UHUK6DQmdY=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2026-02-23T08:14:57Z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2026-02-23T08:14:57Z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mwFYG+waZmienT6l8DWS0VJaY94C+wKLM2xRSR44j6E=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fJyGtkjCCOhKpwEFWiZANv1neE04sOVKDbJuIEigpo0=</DigestValue>
    </Reference>
  </SignedInfo>
  <SignatureValue>HMyulDTASNuZsvmpDRNMlr3fbaLNXR4dWK61dzyd7nxbovtA0tn+eMJ3vVwwR40QabK3KjXjF5Gf
jl5r+3V4CPMDdDFiLIT6B+DlJA34qNyqE8dSnQzp+Iq02t7rHi7mV2eP/Clr+BEn5JKa2p4fZhDo
38H9Qjrda1Ui8soGqleuCoJwOSlyetdx59HBy1LZk4deHytBle2EJxA0hIypavIhQ80/rBBOLSIa
qxQRaNQPFIxeQuO7jEnKTddjzCmg8kOmEA5+lghXUmIMaolLcMfezaPbRZAJIyHN5r4HlpEyG1DY
MOlCDAPNYV7oFj52k0/do+m21hyaaGEv0k22IQ==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Q/hBn3w66Db1Yqd0nHOUXC2cHt3vxFWaTal3C+IUXHk=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QzBluLd77YcRKJwFjKMJobnsniiGsQiN7vkKUV0VdZ0=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w3q3K3L0Pw4pUNII944Jj66wHTZPYuaFAFQhkBBvbo4=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aVv8X8w+E2kT5XrtoLfz5/NmbLpu4mcDxLfdL0tY+10=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2026-02-23T08:41:49Z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2026-02-23T08:41:49Z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2026-02-23T07:48:02Z</cp:lastPrinted>
  <dcterms:created xsi:type="dcterms:W3CDTF">2021-05-24T11:09:12Z</dcterms:created>
  <dcterms:modified xsi:type="dcterms:W3CDTF">2026-02-23T07:48:03Z</dcterms:modified>
</cp:coreProperties>
</file>