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1. BAO CAO NGAY\"/>
    </mc:Choice>
  </mc:AlternateContent>
  <bookViews>
    <workbookView xWindow="0" yWindow="0" windowWidth="14820" windowHeight="417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>'[4]VCSH-NAV'!$G:$G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'[5]VCSH-NAV'!$G:$G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dfefe">'[5]VCSH-NAV'!$I:$I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hidden="1">'[6]chi tiet TS theo so lieu ktoan'!#REF!</definedName>
    <definedName name="gfgfg">'[5]VCSH-NAV'!$G:$G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>'[2]Theo doi NAV'!$C:$C</definedName>
    <definedName name="NAV_CCQ">'[2]Theo doi NAV'!$E:$E</definedName>
    <definedName name="NGAY" localSheetId="0">[7]NAV!$6:$6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[8]NAV!$6:$6</definedName>
    <definedName name="NGAY_GD_CCQ">'[2]VCSH-NAV'!$I:$I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'[8]VON CSH'!$M:$M</definedName>
    <definedName name="PHI_FM">'[8]VON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[2]TRADING!$D$6:$D$10002</definedName>
    <definedName name="sdsfds">'[5]VCSH-NAV'!$G:$G</definedName>
    <definedName name="sfdgd">'[4]VCSH-NAV'!$G:$G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'[5]VCSH-NAV'!$G:$G</definedName>
    <definedName name="SSFD" hidden="1">#REF!</definedName>
    <definedName name="STAFFDATA">[9]VAR!$AI$6:$AM$100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'[6]chi tiet TS theo so lieu ktoan'!#REF!</definedName>
    <definedName name="XREF_COLUMN_3" hidden="1">'[6]chi tiet TS theo so lieu ktoan'!#REF!</definedName>
    <definedName name="XREF_COLUMN_4" localSheetId="0" hidden="1">'[6]chi tiet TS theo so lieu ktoan'!#REF!</definedName>
    <definedName name="XREF_COLUMN_4" hidden="1">'[6]chi tiet TS theo so lieu ktoan'!#REF!</definedName>
    <definedName name="XRefColumnsCount" hidden="1">5</definedName>
    <definedName name="XRefCopy4" localSheetId="0" hidden="1">'[6]chi tiet TS theo so lieu ktoan'!#REF!</definedName>
    <definedName name="XRefCopy4" hidden="1">'[6]chi tiet TS theo so lieu ktoan'!#REF!</definedName>
    <definedName name="XRefCopy5" localSheetId="0" hidden="1">'[6]chi tiet TS theo so lieu ktoan'!#REF!</definedName>
    <definedName name="XRefCopy5" hidden="1">'[6]chi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7" i="1" s="1"/>
  <c r="G28" i="1" l="1"/>
  <c r="G29" i="1" l="1"/>
  <c r="E18" i="1" l="1"/>
  <c r="E15" i="1"/>
  <c r="E16" i="1" s="1"/>
</calcChain>
</file>

<file path=xl/sharedStrings.xml><?xml version="1.0" encoding="utf-8"?>
<sst xmlns="http://schemas.openxmlformats.org/spreadsheetml/2006/main" count="39" uniqueCount="38">
  <si>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</si>
  <si>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</si>
  <si>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</si>
  <si>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</si>
  <si>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</si>
  <si>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</si>
  <si>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</si>
  <si>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</si>
  <si>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</si>
  <si>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</si>
  <si>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</si>
  <si>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</si>
  <si>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</si>
  <si>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</si>
  <si>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Kỳ báo cáo này
This period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</si>
  <si>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</si>
  <si>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</si>
  <si>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</si>
  <si>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</si>
  <si>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</si>
  <si>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</si>
  <si>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 xml:space="preserve"> Đơn vị tính: VND
Unit: VND </t>
  </si>
  <si>
    <t>của quỹ/ per Fund</t>
  </si>
  <si>
    <t>của một lô chứng chỉ quỹ ETF/ per lot of ETF Fund Certificate</t>
  </si>
  <si>
    <t>của một chứng chỉ quỹ/ per Fund Certificate</t>
  </si>
  <si>
    <t>Giá trị tài sản ròng/ Net Asset Value (NAV)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</si>
  <si>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</si>
  <si>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</si>
  <si>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</si>
  <si>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</si>
  <si>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</si>
  <si>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</si>
  <si>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</si>
  <si>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</si>
  <si>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</si>
  <si>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</si>
  <si>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t xml:space="preserve">Quỹ đầu tư Trái phiếu MB
</t>
    </r>
    <r>
      <rPr>
        <sz val="16"/>
        <color indexed="8"/>
        <rFont val="Times New Roman"/>
        <family val="1"/>
      </rPr>
      <t>MB Bond Fund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</si>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</sst>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₫_-;\-* #,##0.00\ _₫_-;_-* &quot;-&quot;??\ _₫_-;_-@_-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409]mmmm\ d\,\ yyyy;@"/>
    <numFmt numFmtId="170" formatCode="[$-1010000]d/m/yyyy;@"/>
    <numFmt numFmtId="171" formatCode="_-* #,##0\ _₫_-;\-* #,##0\ _₫_-;_-* &quot;-&quot;??\ _₫_-;_-@_-"/>
  </numFmts>
  <fonts count="25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164" fontId="8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43" fontId="4" fillId="2" borderId="0" xfId="1" applyFont="1" applyFill="1"/>
    <xf numFmtId="43" fontId="4" fillId="2" borderId="0" xfId="1" applyFont="1" applyFill="1" applyAlignment="1">
      <alignment vertical="center"/>
    </xf>
    <xf numFmtId="0" fontId="14" fillId="0" borderId="0" xfId="6" applyFont="1" applyAlignment="1">
      <alignment horizontal="center" vertical="top"/>
    </xf>
    <xf numFmtId="0" fontId="15" fillId="2" borderId="0" xfId="6" applyFont="1" applyFill="1" applyAlignment="1">
      <alignment horizontal="center" vertical="top" wrapText="1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right" vertical="center"/>
    </xf>
    <xf numFmtId="166" fontId="15" fillId="2" borderId="0" xfId="6" applyNumberFormat="1" applyFont="1" applyFill="1" applyAlignment="1">
      <alignment horizontal="right" vertical="center"/>
    </xf>
    <xf numFmtId="167" fontId="16" fillId="2" borderId="0" xfId="6" applyNumberFormat="1" applyFont="1" applyFill="1" applyAlignment="1">
      <alignment horizontal="left" vertical="center"/>
    </xf>
    <xf numFmtId="0" fontId="15" fillId="2" borderId="0" xfId="6" applyFont="1" applyFill="1" applyAlignment="1">
      <alignment vertical="center"/>
    </xf>
    <xf numFmtId="0" fontId="13" fillId="2" borderId="0" xfId="3" applyFont="1" applyFill="1" applyAlignment="1">
      <alignment vertical="center" wrapText="1"/>
    </xf>
    <xf numFmtId="0" fontId="17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9" fillId="2" borderId="0" xfId="3" applyFont="1" applyFill="1" applyAlignment="1">
      <alignment horizontal="center"/>
    </xf>
    <xf numFmtId="0" fontId="18" fillId="2" borderId="0" xfId="3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7" fillId="2" borderId="0" xfId="3" applyFont="1" applyFill="1" applyAlignment="1">
      <alignment horizontal="center" vertical="top"/>
    </xf>
    <xf numFmtId="0" fontId="17" fillId="2" borderId="0" xfId="3" applyFont="1" applyFill="1" applyAlignment="1">
      <alignment vertical="top" wrapText="1"/>
    </xf>
    <xf numFmtId="0" fontId="18" fillId="2" borderId="0" xfId="3" applyFont="1" applyFill="1" applyAlignment="1">
      <alignment vertical="top" wrapText="1"/>
    </xf>
    <xf numFmtId="14" fontId="13" fillId="2" borderId="0" xfId="3" applyNumberFormat="1" applyFont="1" applyFill="1" applyAlignment="1">
      <alignment horizontal="left" vertical="top" wrapText="1"/>
    </xf>
    <xf numFmtId="169" fontId="14" fillId="2" borderId="0" xfId="8" applyNumberFormat="1" applyFont="1" applyFill="1" applyAlignment="1">
      <alignment horizontal="left" vertical="top" wrapText="1"/>
    </xf>
    <xf numFmtId="0" fontId="18" fillId="2" borderId="0" xfId="3" applyFont="1" applyFill="1" applyAlignment="1">
      <alignment horizontal="left" vertical="top" wrapText="1"/>
    </xf>
    <xf numFmtId="168" fontId="20" fillId="0" borderId="0" xfId="7" applyNumberFormat="1" applyFont="1" applyFill="1" applyAlignment="1">
      <alignment horizontal="right" wrapText="1"/>
    </xf>
    <xf numFmtId="168" fontId="18" fillId="3" borderId="2" xfId="7" applyNumberFormat="1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168" fontId="14" fillId="2" borderId="9" xfId="9" applyNumberFormat="1" applyFont="1" applyFill="1" applyBorder="1" applyAlignment="1">
      <alignment horizontal="right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10" xfId="3" applyFont="1" applyFill="1" applyBorder="1" applyAlignment="1">
      <alignment horizontal="center" vertical="center" wrapText="1"/>
    </xf>
    <xf numFmtId="3" fontId="15" fillId="2" borderId="9" xfId="9" applyNumberFormat="1" applyFont="1" applyFill="1" applyBorder="1" applyAlignment="1">
      <alignment horizontal="right" vertical="center" wrapText="1"/>
    </xf>
    <xf numFmtId="168" fontId="15" fillId="2" borderId="9" xfId="9" applyNumberFormat="1" applyFont="1" applyFill="1" applyBorder="1" applyAlignment="1">
      <alignment horizontal="right" vertical="center" wrapText="1"/>
    </xf>
    <xf numFmtId="43" fontId="15" fillId="2" borderId="9" xfId="1" applyFont="1" applyFill="1" applyBorder="1" applyAlignment="1">
      <alignment horizontal="right" vertical="center" wrapText="1"/>
    </xf>
    <xf numFmtId="171" fontId="15" fillId="2" borderId="9" xfId="1" applyNumberFormat="1" applyFont="1" applyFill="1" applyBorder="1" applyAlignment="1">
      <alignment horizontal="right" vertical="center" wrapText="1"/>
    </xf>
    <xf numFmtId="10" fontId="15" fillId="2" borderId="9" xfId="2" applyNumberFormat="1" applyFont="1" applyFill="1" applyBorder="1" applyAlignment="1">
      <alignment horizontal="right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left" vertical="center" wrapText="1"/>
    </xf>
    <xf numFmtId="43" fontId="15" fillId="2" borderId="0" xfId="9" applyFont="1" applyFill="1" applyBorder="1" applyAlignment="1">
      <alignment horizontal="right" vertical="center" wrapText="1"/>
    </xf>
    <xf numFmtId="0" fontId="13" fillId="2" borderId="0" xfId="10" applyFont="1" applyFill="1" applyAlignment="1">
      <alignment vertical="center"/>
    </xf>
    <xf numFmtId="0" fontId="13" fillId="2" borderId="0" xfId="10" applyFont="1" applyFill="1" applyAlignment="1">
      <alignment horizontal="left" vertical="center"/>
    </xf>
    <xf numFmtId="0" fontId="15" fillId="2" borderId="0" xfId="6" applyFont="1" applyFill="1"/>
    <xf numFmtId="170" fontId="13" fillId="2" borderId="0" xfId="10" applyNumberFormat="1" applyFont="1" applyFill="1" applyAlignment="1">
      <alignment vertical="center"/>
    </xf>
    <xf numFmtId="168" fontId="21" fillId="2" borderId="0" xfId="7" applyNumberFormat="1" applyFont="1" applyFill="1" applyBorder="1" applyAlignment="1">
      <alignment vertical="center"/>
    </xf>
    <xf numFmtId="168" fontId="21" fillId="2" borderId="0" xfId="7" applyNumberFormat="1" applyFont="1" applyFill="1" applyBorder="1" applyAlignment="1">
      <alignment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2" fontId="13" fillId="2" borderId="0" xfId="10" applyNumberFormat="1" applyFont="1" applyFill="1" applyAlignment="1">
      <alignment horizontal="center" vertical="center"/>
    </xf>
    <xf numFmtId="0" fontId="13" fillId="0" borderId="0" xfId="10" applyNumberFormat="1" applyFont="1" applyFill="1" applyBorder="1" applyAlignment="1">
      <alignment horizontal="left" vertical="center"/>
    </xf>
    <xf numFmtId="168" fontId="13" fillId="2" borderId="0" xfId="7" applyNumberFormat="1" applyFont="1" applyFill="1" applyAlignment="1">
      <alignment horizontal="center" vertical="center"/>
    </xf>
    <xf numFmtId="2" fontId="14" fillId="2" borderId="0" xfId="10" applyNumberFormat="1" applyFont="1" applyFill="1" applyAlignment="1">
      <alignment vertical="center"/>
    </xf>
    <xf numFmtId="0" fontId="13" fillId="0" borderId="0" xfId="6" applyFont="1" applyFill="1" applyAlignment="1">
      <alignment horizontal="left" vertical="center"/>
    </xf>
    <xf numFmtId="0" fontId="13" fillId="2" borderId="4" xfId="10" applyNumberFormat="1" applyFont="1" applyFill="1" applyBorder="1" applyAlignment="1">
      <alignment vertical="center"/>
    </xf>
    <xf numFmtId="0" fontId="22" fillId="2" borderId="4" xfId="10" applyNumberFormat="1" applyFont="1" applyFill="1" applyBorder="1" applyAlignment="1">
      <alignment vertical="center"/>
    </xf>
    <xf numFmtId="0" fontId="13" fillId="0" borderId="0" xfId="6" applyFont="1"/>
    <xf numFmtId="2" fontId="13" fillId="2" borderId="0" xfId="10" applyNumberFormat="1" applyFont="1" applyFill="1" applyAlignment="1">
      <alignment vertical="center"/>
    </xf>
    <xf numFmtId="0" fontId="14" fillId="0" borderId="0" xfId="6" applyFont="1"/>
    <xf numFmtId="0" fontId="21" fillId="0" borderId="0" xfId="10" applyFont="1" applyFill="1" applyBorder="1" applyAlignment="1">
      <alignment horizontal="left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3" borderId="6" xfId="3" applyFont="1" applyFill="1" applyBorder="1" applyAlignment="1">
      <alignment horizontal="center" vertical="center" wrapText="1"/>
    </xf>
    <xf numFmtId="165" fontId="2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23" fillId="0" borderId="0" xfId="6" applyNumberFormat="1" applyFont="1" applyAlignment="1">
      <alignment horizontal="center" vertical="top"/>
    </xf>
    <xf numFmtId="0" fontId="21" fillId="0" borderId="0" xfId="10" applyFont="1" applyFill="1" applyBorder="1" applyAlignment="1">
      <alignment horizontal="left" vertical="center" wrapText="1"/>
    </xf>
    <xf numFmtId="0" fontId="13" fillId="2" borderId="0" xfId="10" applyNumberFormat="1" applyFont="1" applyFill="1" applyBorder="1" applyAlignment="1">
      <alignment vertical="center"/>
    </xf>
    <xf numFmtId="2" fontId="13" fillId="2" borderId="0" xfId="10" applyNumberFormat="1" applyFont="1" applyFill="1" applyAlignment="1">
      <alignment horizontal="center" vertical="center" wrapText="1"/>
    </xf>
    <xf numFmtId="0" fontId="18" fillId="2" borderId="10" xfId="3" applyFont="1" applyFill="1" applyBorder="1" applyAlignment="1">
      <alignment horizontal="left" vertical="center" wrapText="1"/>
    </xf>
    <xf numFmtId="0" fontId="18" fillId="2" borderId="11" xfId="3" applyFont="1" applyFill="1" applyBorder="1" applyAlignment="1">
      <alignment horizontal="left" vertical="center" wrapText="1"/>
    </xf>
    <xf numFmtId="0" fontId="18" fillId="2" borderId="12" xfId="3" applyFont="1" applyFill="1" applyBorder="1" applyAlignment="1">
      <alignment horizontal="left" vertical="center" wrapText="1"/>
    </xf>
    <xf numFmtId="3" fontId="18" fillId="0" borderId="0" xfId="3" applyNumberFormat="1" applyFont="1" applyFill="1" applyAlignment="1">
      <alignment horizontal="left" vertical="top" wrapText="1"/>
    </xf>
    <xf numFmtId="3" fontId="17" fillId="2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0" fontId="18" fillId="2" borderId="1" xfId="3" applyFont="1" applyFill="1" applyBorder="1" applyAlignment="1">
      <alignment horizontal="left" vertical="center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7" xfId="3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13964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45"/>
    <pageSetUpPr fitToPage="1"/>
  </sheetPr>
  <dimension ref="A1:L44"/>
  <sheetViews>
    <sheetView showGridLines="0" tabSelected="1" view="pageBreakPreview" topLeftCell="F19" zoomScaleSheetLayoutView="100" workbookViewId="0">
      <selection activeCell="G25" sqref="G25"/>
    </sheetView>
  </sheetViews>
  <sheetFormatPr defaultColWidth="9.140625" defaultRowHeight="15"/>
  <cols>
    <col min="1" max="1" width="5" style="1" customWidth="1"/>
    <col min="2" max="2" width="10" style="1" customWidth="1"/>
    <col min="3" max="3" width="2.42578125" style="1" customWidth="1"/>
    <col min="4" max="4" width="38.42578125" style="1" customWidth="1"/>
    <col min="5" max="5" width="32.85546875" style="1" customWidth="1"/>
    <col min="6" max="6" width="7.42578125" style="1" customWidth="1"/>
    <col min="7" max="7" width="36.42578125" style="1" customWidth="1"/>
    <col min="8" max="8" width="35.5703125" style="1" customWidth="1"/>
    <col min="9" max="10" width="21.5703125" style="9" bestFit="1" customWidth="1"/>
    <col min="11" max="11" width="9.42578125" style="9" bestFit="1" customWidth="1"/>
    <col min="12" max="12" width="9.140625" style="9"/>
    <col min="13" max="16384" width="9.140625" style="1"/>
  </cols>
  <sheetData>
    <row r="1" spans="2:12" ht="32.25" customHeight="1">
      <c r="B1" s="69"/>
      <c r="C1" s="69"/>
      <c r="D1" s="69"/>
      <c r="E1" s="69"/>
      <c r="F1" s="69"/>
      <c r="G1" s="69"/>
      <c r="H1" s="69"/>
    </row>
    <row r="2" spans="2:12" ht="30.75" customHeight="1">
      <c r="B2" s="70" t="s">
        <v>0</v>
      </c>
      <c r="C2" s="70"/>
      <c r="D2" s="70"/>
      <c r="E2" s="70"/>
      <c r="F2" s="70"/>
      <c r="G2" s="70"/>
      <c r="H2" s="70"/>
    </row>
    <row r="3" spans="2:12" ht="9.75" customHeight="1">
      <c r="B3" s="71"/>
      <c r="C3" s="71"/>
      <c r="D3" s="71"/>
      <c r="E3" s="71"/>
      <c r="F3" s="72"/>
      <c r="G3" s="72"/>
      <c r="H3" s="73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74" t="s">
        <v>1</v>
      </c>
      <c r="C5" s="74"/>
      <c r="D5" s="74"/>
      <c r="E5" s="74"/>
      <c r="F5" s="74"/>
      <c r="G5" s="74"/>
      <c r="H5" s="74"/>
    </row>
    <row r="6" spans="2:12" ht="22.5" customHeight="1">
      <c r="B6" s="68" t="s">
        <v>2</v>
      </c>
      <c r="C6" s="68"/>
      <c r="D6" s="68"/>
      <c r="E6" s="68"/>
      <c r="F6" s="68"/>
      <c r="G6" s="68"/>
      <c r="H6" s="68"/>
    </row>
    <row r="7" spans="2:12" ht="34.5" customHeight="1">
      <c r="B7" s="11"/>
      <c r="C7" s="11"/>
      <c r="D7" s="11"/>
      <c r="E7" s="11"/>
      <c r="F7" s="12"/>
      <c r="G7" s="12"/>
      <c r="H7" s="12"/>
    </row>
    <row r="8" spans="2:12" s="5" customFormat="1" ht="21" customHeight="1">
      <c r="B8" s="13"/>
      <c r="C8" s="13"/>
      <c r="D8" s="14" t="s">
        <v>3</v>
      </c>
      <c r="E8" s="13" t="s">
        <v>4</v>
      </c>
      <c r="F8" s="15"/>
      <c r="G8" s="15"/>
      <c r="H8" s="16"/>
      <c r="I8" s="10"/>
      <c r="J8" s="10"/>
      <c r="K8" s="10"/>
      <c r="L8" s="10"/>
    </row>
    <row r="9" spans="2:12" s="5" customFormat="1" ht="15" customHeight="1">
      <c r="B9" s="17"/>
      <c r="C9" s="18"/>
      <c r="D9" s="19" t="s">
        <v>5</v>
      </c>
      <c r="E9" s="20" t="s">
        <v>6</v>
      </c>
      <c r="F9" s="17"/>
      <c r="G9" s="17"/>
      <c r="H9" s="18"/>
      <c r="I9" s="10"/>
      <c r="J9" s="10"/>
      <c r="K9" s="10"/>
      <c r="L9" s="10"/>
    </row>
    <row r="10" spans="2:12" s="5" customFormat="1" ht="20.25">
      <c r="B10" s="17"/>
      <c r="C10" s="21"/>
      <c r="D10" s="19"/>
      <c r="E10" s="22"/>
      <c r="F10" s="17"/>
      <c r="G10" s="17"/>
      <c r="H10" s="21"/>
      <c r="I10" s="10"/>
      <c r="J10" s="10"/>
      <c r="K10" s="10"/>
      <c r="L10" s="10"/>
    </row>
    <row r="11" spans="2:12" ht="23.25" customHeight="1">
      <c r="B11" s="23"/>
      <c r="C11" s="23"/>
      <c r="D11" s="24"/>
      <c r="E11" s="24"/>
      <c r="F11" s="24"/>
      <c r="G11" s="24"/>
      <c r="H11" s="25"/>
    </row>
    <row r="12" spans="2:12" s="5" customFormat="1" ht="44.25" customHeight="1">
      <c r="B12" s="26">
        <v>1</v>
      </c>
      <c r="C12" s="26"/>
      <c r="D12" s="27" t="s">
        <v>31</v>
      </c>
      <c r="E12" s="81" t="s">
        <v>35</v>
      </c>
      <c r="F12" s="81"/>
      <c r="G12" s="81"/>
      <c r="H12" s="81"/>
      <c r="I12" s="10"/>
      <c r="J12" s="10"/>
      <c r="K12" s="10"/>
      <c r="L12" s="10"/>
    </row>
    <row r="13" spans="2:12" s="5" customFormat="1" ht="44.25" customHeight="1">
      <c r="B13" s="26">
        <v>2</v>
      </c>
      <c r="C13" s="26"/>
      <c r="D13" s="27" t="s">
        <v>32</v>
      </c>
      <c r="E13" s="82" t="s">
        <v>33</v>
      </c>
      <c r="F13" s="82"/>
      <c r="G13" s="82"/>
      <c r="H13" s="82"/>
      <c r="I13" s="10"/>
      <c r="J13" s="10"/>
      <c r="K13" s="10"/>
      <c r="L13" s="10"/>
    </row>
    <row r="14" spans="2:12" s="5" customFormat="1" ht="44.25" customHeight="1">
      <c r="B14" s="26">
        <v>3</v>
      </c>
      <c r="C14" s="26"/>
      <c r="D14" s="27" t="s">
        <v>34</v>
      </c>
      <c r="E14" s="83" t="s">
        <v>36</v>
      </c>
      <c r="F14" s="83"/>
      <c r="G14" s="83"/>
      <c r="H14" s="83"/>
      <c r="I14" s="10"/>
      <c r="J14" s="10"/>
      <c r="K14" s="10"/>
      <c r="L14" s="10"/>
    </row>
    <row r="15" spans="2:12" s="5" customFormat="1" ht="23.25" customHeight="1">
      <c r="B15" s="26">
        <v>5</v>
      </c>
      <c r="C15" s="26"/>
      <c r="D15" s="28" t="s">
        <v>7</v>
      </c>
      <c r="E15" s="29">
        <f>G21</f>
        <v>46198</v>
      </c>
      <c r="F15" s="29"/>
      <c r="G15" s="29"/>
      <c r="H15" s="29"/>
      <c r="I15" s="10"/>
      <c r="J15" s="10"/>
      <c r="K15" s="10"/>
      <c r="L15" s="10"/>
    </row>
    <row r="16" spans="2:12" s="5" customFormat="1" ht="23.25" customHeight="1">
      <c r="B16" s="26"/>
      <c r="C16" s="26"/>
      <c r="D16" s="27" t="s">
        <v>8</v>
      </c>
      <c r="E16" s="30">
        <f>E15</f>
        <v>46198</v>
      </c>
      <c r="F16" s="30"/>
      <c r="G16" s="30"/>
      <c r="H16" s="30"/>
      <c r="I16" s="10"/>
      <c r="J16" s="10"/>
      <c r="K16" s="10"/>
      <c r="L16" s="10"/>
    </row>
    <row r="17" spans="2:12" s="5" customFormat="1" ht="23.25" customHeight="1">
      <c r="B17" s="26">
        <v>6</v>
      </c>
      <c r="C17" s="26"/>
      <c r="D17" s="31" t="s">
        <v>9</v>
      </c>
      <c r="E17" s="29">
        <f>G21+1</f>
        <v>46199</v>
      </c>
      <c r="F17" s="29"/>
      <c r="G17" s="29"/>
      <c r="H17" s="29"/>
      <c r="I17" s="10"/>
      <c r="J17" s="10"/>
      <c r="K17" s="10"/>
      <c r="L17" s="10"/>
    </row>
    <row r="18" spans="2:12" s="5" customFormat="1" ht="23.25" customHeight="1">
      <c r="B18" s="26"/>
      <c r="C18" s="26"/>
      <c r="D18" s="27" t="s">
        <v>10</v>
      </c>
      <c r="E18" s="30">
        <f>E17</f>
        <v>46199</v>
      </c>
      <c r="F18" s="30"/>
      <c r="G18" s="30"/>
      <c r="H18" s="30"/>
      <c r="I18" s="10"/>
      <c r="J18" s="10"/>
      <c r="K18" s="10"/>
      <c r="L18" s="10"/>
    </row>
    <row r="19" spans="2:12" ht="40.5">
      <c r="B19" s="84" t="s">
        <v>11</v>
      </c>
      <c r="C19" s="84"/>
      <c r="D19" s="84"/>
      <c r="E19" s="84"/>
      <c r="F19" s="84"/>
      <c r="G19" s="84"/>
      <c r="H19" s="32" t="s">
        <v>21</v>
      </c>
    </row>
    <row r="20" spans="2:12" ht="43.5" customHeight="1">
      <c r="B20" s="66" t="s">
        <v>12</v>
      </c>
      <c r="C20" s="87" t="s">
        <v>13</v>
      </c>
      <c r="D20" s="88"/>
      <c r="E20" s="88"/>
      <c r="F20" s="89"/>
      <c r="G20" s="33" t="s">
        <v>14</v>
      </c>
      <c r="H20" s="33" t="s">
        <v>14</v>
      </c>
    </row>
    <row r="21" spans="2:12" ht="24" customHeight="1">
      <c r="B21" s="67"/>
      <c r="C21" s="90"/>
      <c r="D21" s="91"/>
      <c r="E21" s="91"/>
      <c r="F21" s="92"/>
      <c r="G21" s="34">
        <f>IF(WEEKDAY(H21+1)=6,H21+3,H21+1)</f>
        <v>46198</v>
      </c>
      <c r="H21" s="34">
        <v>46197</v>
      </c>
    </row>
    <row r="22" spans="2:12" ht="39" customHeight="1">
      <c r="B22" s="35">
        <v>1</v>
      </c>
      <c r="C22" s="78" t="s">
        <v>25</v>
      </c>
      <c r="D22" s="79"/>
      <c r="E22" s="79"/>
      <c r="F22" s="80"/>
      <c r="G22" s="36"/>
      <c r="H22" s="36"/>
    </row>
    <row r="23" spans="2:12" ht="39" customHeight="1">
      <c r="B23" s="37">
        <v>1.1000000000000001</v>
      </c>
      <c r="C23" s="38"/>
      <c r="D23" s="85" t="s">
        <v>22</v>
      </c>
      <c r="E23" s="85"/>
      <c r="F23" s="86"/>
      <c r="G23" s="39">
        <v>276930627691</v>
      </c>
      <c r="H23" s="39">
        <v>276801273906</v>
      </c>
    </row>
    <row r="24" spans="2:12" ht="39" customHeight="1">
      <c r="B24" s="37">
        <v>1.2</v>
      </c>
      <c r="C24" s="38"/>
      <c r="D24" s="85" t="s">
        <v>23</v>
      </c>
      <c r="E24" s="85"/>
      <c r="F24" s="86"/>
      <c r="G24" s="40"/>
      <c r="H24" s="40"/>
    </row>
    <row r="25" spans="2:12" ht="39" customHeight="1">
      <c r="B25" s="37">
        <v>1.3</v>
      </c>
      <c r="C25" s="38"/>
      <c r="D25" s="85" t="s">
        <v>24</v>
      </c>
      <c r="E25" s="85"/>
      <c r="F25" s="86"/>
      <c r="G25" s="39">
        <v>16843</v>
      </c>
      <c r="H25" s="39">
        <v>16840</v>
      </c>
    </row>
    <row r="26" spans="2:12" ht="47.25" customHeight="1">
      <c r="B26" s="35">
        <v>2</v>
      </c>
      <c r="C26" s="78" t="s">
        <v>27</v>
      </c>
      <c r="D26" s="79"/>
      <c r="E26" s="79"/>
      <c r="F26" s="80"/>
      <c r="G26" s="36"/>
      <c r="H26" s="36"/>
    </row>
    <row r="27" spans="2:12" ht="39" customHeight="1">
      <c r="B27" s="37">
        <v>2.1</v>
      </c>
      <c r="C27" s="38"/>
      <c r="D27" s="85" t="s">
        <v>28</v>
      </c>
      <c r="E27" s="85"/>
      <c r="F27" s="86"/>
      <c r="G27" s="41">
        <v>1097.5999999999999</v>
      </c>
      <c r="H27" s="41">
        <v>1097.5999999999999</v>
      </c>
    </row>
    <row r="28" spans="2:12" ht="39" customHeight="1">
      <c r="B28" s="37">
        <v>2.2000000000000002</v>
      </c>
      <c r="C28" s="38"/>
      <c r="D28" s="85" t="s">
        <v>26</v>
      </c>
      <c r="E28" s="85"/>
      <c r="F28" s="86"/>
      <c r="G28" s="42">
        <f>ROUND((G25*G27),0)</f>
        <v>18486877</v>
      </c>
      <c r="H28" s="42">
        <v>18483584</v>
      </c>
    </row>
    <row r="29" spans="2:12" ht="39" customHeight="1">
      <c r="B29" s="37">
        <v>2.2999999999999998</v>
      </c>
      <c r="C29" s="38"/>
      <c r="D29" s="85" t="s">
        <v>29</v>
      </c>
      <c r="E29" s="85"/>
      <c r="F29" s="86"/>
      <c r="G29" s="43">
        <f>G28/G23</f>
        <v>6.6756346721705731E-5</v>
      </c>
      <c r="H29" s="43">
        <v>6.6775646438234644E-5</v>
      </c>
    </row>
    <row r="30" spans="2:12" ht="39" customHeight="1">
      <c r="B30" s="44"/>
      <c r="C30" s="44"/>
      <c r="D30" s="45"/>
      <c r="E30" s="45"/>
      <c r="F30" s="45"/>
      <c r="G30" s="46"/>
      <c r="H30" s="46"/>
    </row>
    <row r="31" spans="2:12" s="5" customFormat="1" ht="20.25" customHeight="1">
      <c r="B31" s="47" t="s">
        <v>15</v>
      </c>
      <c r="C31" s="47"/>
      <c r="D31" s="47"/>
      <c r="E31" s="48"/>
      <c r="F31" s="17"/>
      <c r="G31" s="50" t="s">
        <v>16</v>
      </c>
      <c r="H31" s="50"/>
      <c r="I31" s="10"/>
      <c r="J31" s="10"/>
      <c r="K31" s="10"/>
      <c r="L31" s="10"/>
    </row>
    <row r="32" spans="2:12" s="5" customFormat="1" ht="20.25" customHeight="1">
      <c r="B32" s="75" t="s">
        <v>17</v>
      </c>
      <c r="C32" s="75"/>
      <c r="D32" s="75"/>
      <c r="E32" s="65"/>
      <c r="F32" s="17"/>
      <c r="G32" s="51" t="s">
        <v>18</v>
      </c>
      <c r="H32" s="52"/>
      <c r="I32" s="10"/>
      <c r="J32" s="10"/>
      <c r="K32" s="10"/>
      <c r="L32" s="10"/>
    </row>
    <row r="33" spans="1:8" ht="20.25">
      <c r="B33" s="76"/>
      <c r="C33" s="76"/>
      <c r="D33" s="76"/>
      <c r="E33" s="53"/>
      <c r="F33" s="77"/>
      <c r="G33" s="77"/>
      <c r="H33" s="77"/>
    </row>
    <row r="34" spans="1:8" ht="20.25">
      <c r="B34" s="53"/>
      <c r="C34" s="53"/>
      <c r="D34" s="53"/>
      <c r="E34" s="53"/>
      <c r="F34" s="54"/>
      <c r="G34" s="54"/>
      <c r="H34" s="55"/>
    </row>
    <row r="35" spans="1:8" ht="20.25">
      <c r="B35" s="56"/>
      <c r="C35" s="56"/>
      <c r="D35" s="56"/>
      <c r="E35" s="56"/>
      <c r="F35" s="57"/>
      <c r="G35" s="57"/>
      <c r="H35" s="58"/>
    </row>
    <row r="36" spans="1:8" ht="51" customHeight="1">
      <c r="B36" s="59"/>
      <c r="C36" s="59"/>
      <c r="D36" s="59"/>
      <c r="E36" s="59"/>
      <c r="F36" s="57"/>
      <c r="G36" s="57"/>
      <c r="H36" s="58"/>
    </row>
    <row r="37" spans="1:8" ht="20.25">
      <c r="B37" s="48"/>
      <c r="C37" s="48"/>
      <c r="D37" s="48"/>
      <c r="E37" s="48"/>
      <c r="F37" s="57"/>
      <c r="G37" s="57"/>
      <c r="H37" s="58"/>
    </row>
    <row r="38" spans="1:8" ht="20.25">
      <c r="B38" s="48"/>
      <c r="C38" s="48"/>
      <c r="D38" s="48"/>
      <c r="E38" s="48"/>
      <c r="F38" s="57"/>
      <c r="G38" s="57"/>
      <c r="H38" s="58"/>
    </row>
    <row r="39" spans="1:8" ht="21.75" customHeight="1">
      <c r="B39" s="60" t="s">
        <v>19</v>
      </c>
      <c r="C39" s="60"/>
      <c r="D39" s="60"/>
      <c r="E39" s="53"/>
      <c r="F39" s="49"/>
      <c r="G39" s="61" t="s">
        <v>20</v>
      </c>
      <c r="H39" s="61"/>
    </row>
    <row r="40" spans="1:8" ht="21.75" customHeight="1">
      <c r="A40" s="7"/>
      <c r="B40" s="53" t="s">
        <v>37</v>
      </c>
      <c r="C40" s="56"/>
      <c r="D40" s="56"/>
      <c r="E40" s="56"/>
      <c r="F40" s="62"/>
      <c r="G40" s="62"/>
      <c r="H40" s="63"/>
    </row>
    <row r="41" spans="1:8" ht="21.75" customHeight="1">
      <c r="A41" s="8"/>
      <c r="B41" s="64" t="s">
        <v>30</v>
      </c>
      <c r="C41" s="59"/>
      <c r="D41" s="59"/>
      <c r="E41" s="59"/>
      <c r="F41" s="64"/>
      <c r="G41" s="64"/>
      <c r="H41" s="63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32:D32"/>
    <mergeCell ref="B33:D33"/>
    <mergeCell ref="F33:H33"/>
    <mergeCell ref="C26:F26"/>
    <mergeCell ref="E12:H12"/>
    <mergeCell ref="E13:H13"/>
    <mergeCell ref="E14:H14"/>
    <mergeCell ref="B19:G19"/>
    <mergeCell ref="C22:F22"/>
    <mergeCell ref="D23:F23"/>
    <mergeCell ref="D24:F24"/>
    <mergeCell ref="D25:F25"/>
    <mergeCell ref="D27:F27"/>
    <mergeCell ref="D28:F28"/>
    <mergeCell ref="D29:F29"/>
    <mergeCell ref="C20:F21"/>
    <mergeCell ref="B20:B21"/>
    <mergeCell ref="B6:H6"/>
    <mergeCell ref="B1:H1"/>
    <mergeCell ref="B2:H2"/>
    <mergeCell ref="B3:E3"/>
    <mergeCell ref="F3:H3"/>
    <mergeCell ref="B5:H5"/>
  </mergeCells>
  <pageMargins left="0.51181102362204722" right="0.39370078740157483" top="0.39370078740157483" bottom="0.39370078740157483" header="0.59055118110236227" footer="0.6692913385826772"/>
  <pageSetup scale="59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H27aVkkBYuJIOf3pHAkzqxqKepEFirtgqnwPTHCRLV4=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dfX36EoAYo9HbAq5liUg4Sx0KRzNoTlqWOsIGxHDQMs=</DigestValue>
    </Reference>
  </SignedInfo>
  <SignatureValue>X6mgEHhLXr+o1sLFUYM5XvqwrOegEuK6Oly8+HM+VhSJFa71+r8HUTF/YJ85zyctqvsb2gTZ9ifM
n82cLucrnV/sr/ApA0TnC4B4u3fOTJNLEahSVw29kH3yjCx1/CWRt/gLIerFf9DQYCYdMB/afONZ
8OgKJ5QkKv2fFb+ELvyF9Nfp5GHWr0z3p6CfqTpU+WV18UGeka0MWO8Y2ShnIZ0zZLUJ0pYwshAG
K2mtfmZnlNht+uZFC0nrMY7SvRk+j8lzNfR/yyoX4Wden9Z1olPsxm45RMs9l+RNfcjwFketSBe+
EzxWRNb8xxOguHuWjSNAjWVKLJAiT6qBzTM9fQ==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9BEDvEtLT0sYKxzC33m1GXOVCEz7eNWpAlAQTHxciJc=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ltw7NR/AUje9IKywJyCyNuQSsdq1UX5kl9nxMsXp7WI=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JO2UkQkEunW94fnS3Xcu6rjnXqHVQv944KJGzh3R2XI=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2026-06-26T08:49:22Z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2026-06-26T08:49:22Z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QjX1bAiRVVSRq2uKAMzKbDZeEe6WzbnIYGNT8Q+5LjU=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vmo+p4M3OuZxM24zX4902pJSM/VPejkXXbl+EZgidMo=</DigestValue>
    </Reference>
  </SignedInfo>
  <SignatureValue>nZFCYx4q+366smlvG6Dijod1NES/5pW5BZw6JmHh3xHEXIxbL/GQvaEMqE9EDl8oK0pohddBL0a8
z3sqyqfVCz/3+de0/hYPq9pP8IXzHurnuhZNhCA15D2w0Ma6WPuqFVLbUwXCxxqTw234ZG82NQa7
23HSZAC1/ko0dWaqBNJB775nQzSzKre+1+70Vbak/aR8RTIAPF9wOSlrjX24ABN3K0jhFWyInQOb
hLSiazocuBpuA0UewuOpv+9p1wWMy2YHHSRejOyTVjvtRqNf6mEQ1JMrDmTQZ/QCITZRbiBXsi5Q
FczFwaeUxcdMwUMnVvaq9LdLDhkmRPMKqR7+2w==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V+SRNcSnELmf7utte/v/czgHP7ghcAf527nH3jPFp5A=</DigestValue>
      </Reference>
      <Reference URI="/xl/calcChain.xml?ContentType=application/vnd.openxmlformats-officedocument.spreadsheetml.calcChain+xml">
        <DigestMethod Algorithm="http://www.w3.org/2001/04/xmlenc#sha256"/>
        <DigestValue>ndkpbFgZCjGoHQ8MRPfkpmXCqXuoVWZSbfaUzxiKAxs=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quAAb3XM2Bvkkk32WM6oqr9xyVijeFR0TC8JKs/Q4cg=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9BEDvEtLT0sYKxzC33m1GXOVCEz7eNWpAlAQTHxciJc=</DigestValue>
      </Reference>
      <Reference URI="/xl/sharedStrings.xml?ContentType=application/vnd.openxmlformats-officedocument.spreadsheetml.sharedStrings+xml">
        <DigestMethod Algorithm="http://www.w3.org/2001/04/xmlenc#sha256"/>
        <DigestValue>s0L3IVU7sUN6GGPMOjpJUGdLP91CjrVCkR+ubCPo1jA=</DigestValue>
      </Reference>
      <Reference URI="/xl/styles.xml?ContentType=application/vnd.openxmlformats-officedocument.spreadsheetml.styles+xml">
        <DigestMethod Algorithm="http://www.w3.org/2001/04/xmlenc#sha256"/>
        <DigestValue>ltw7NR/AUje9IKywJyCyNuQSsdq1UX5kl9nxMsXp7WI=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88mox+uEftHG9Gc8s3ADPo6eQ+C/zsnSDEf310F+qOc=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JO2UkQkEunW94fnS3Xcu6rjnXqHVQv944KJGzh3R2XI=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2026-06-26T09:17:18Z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2026-06-26T09:17:18Z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Dich Vu CK</cp:lastModifiedBy>
  <cp:lastPrinted>2026-06-26T03:01:57Z</cp:lastPrinted>
  <dcterms:created xsi:type="dcterms:W3CDTF">2021-05-24T11:09:12Z</dcterms:created>
  <dcterms:modified xsi:type="dcterms:W3CDTF">2026-06-26T08:49:19Z</dcterms:modified>
</cp:coreProperties>
</file>