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<sst xmlns="http://schemas.openxmlformats.org/spreadsheetml/2006/main" count="39" uniqueCount="38">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</sst>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9"/>
      <c r="C1" s="69"/>
      <c r="D1" s="69"/>
      <c r="E1" s="69"/>
      <c r="F1" s="69"/>
      <c r="G1" s="69"/>
      <c r="H1" s="69"/>
    </row>
    <row r="2" spans="2:12" ht="30.75" customHeight="1">
      <c r="B2" s="70" t="s">
        <v>0</v>
      </c>
      <c r="C2" s="70"/>
      <c r="D2" s="70"/>
      <c r="E2" s="70"/>
      <c r="F2" s="70"/>
      <c r="G2" s="70"/>
      <c r="H2" s="70"/>
    </row>
    <row r="3" spans="2:12" ht="9.75" customHeight="1">
      <c r="B3" s="71"/>
      <c r="C3" s="71"/>
      <c r="D3" s="71"/>
      <c r="E3" s="71"/>
      <c r="F3" s="72"/>
      <c r="G3" s="72"/>
      <c r="H3" s="73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4" t="s">
        <v>1</v>
      </c>
      <c r="C5" s="74"/>
      <c r="D5" s="74"/>
      <c r="E5" s="74"/>
      <c r="F5" s="74"/>
      <c r="G5" s="74"/>
      <c r="H5" s="74"/>
    </row>
    <row r="6" spans="2:12" ht="22.5" customHeight="1">
      <c r="B6" s="68" t="s">
        <v>2</v>
      </c>
      <c r="C6" s="68"/>
      <c r="D6" s="68"/>
      <c r="E6" s="68"/>
      <c r="F6" s="68"/>
      <c r="G6" s="68"/>
      <c r="H6" s="68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31</v>
      </c>
      <c r="E12" s="81" t="s">
        <v>35</v>
      </c>
      <c r="F12" s="81"/>
      <c r="G12" s="81"/>
      <c r="H12" s="81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32</v>
      </c>
      <c r="E13" s="82" t="s">
        <v>33</v>
      </c>
      <c r="F13" s="82"/>
      <c r="G13" s="82"/>
      <c r="H13" s="82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34</v>
      </c>
      <c r="E14" s="83" t="s">
        <v>36</v>
      </c>
      <c r="F14" s="83"/>
      <c r="G14" s="83"/>
      <c r="H14" s="83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46202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46202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46203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46203</v>
      </c>
      <c r="F18" s="30"/>
      <c r="G18" s="30"/>
      <c r="H18" s="30"/>
      <c r="I18" s="10"/>
      <c r="J18" s="10"/>
      <c r="K18" s="10"/>
      <c r="L18" s="10"/>
    </row>
    <row r="19" spans="2:12" ht="40.5">
      <c r="B19" s="84" t="s">
        <v>11</v>
      </c>
      <c r="C19" s="84"/>
      <c r="D19" s="84"/>
      <c r="E19" s="84"/>
      <c r="F19" s="84"/>
      <c r="G19" s="84"/>
      <c r="H19" s="32" t="s">
        <v>21</v>
      </c>
    </row>
    <row r="20" spans="2:12" ht="43.5" customHeight="1">
      <c r="B20" s="66" t="s">
        <v>12</v>
      </c>
      <c r="C20" s="87" t="s">
        <v>13</v>
      </c>
      <c r="D20" s="88"/>
      <c r="E20" s="88"/>
      <c r="F20" s="89"/>
      <c r="G20" s="33" t="s">
        <v>14</v>
      </c>
      <c r="H20" s="33" t="s">
        <v>14</v>
      </c>
    </row>
    <row r="21" spans="2:12" ht="24" customHeight="1">
      <c r="B21" s="67"/>
      <c r="C21" s="90"/>
      <c r="D21" s="91"/>
      <c r="E21" s="91"/>
      <c r="F21" s="92"/>
      <c r="G21" s="34">
        <f>IF(WEEKDAY(H21+1)=6,H21+3,H21+1)</f>
        <v>46202</v>
      </c>
      <c r="H21" s="34">
        <v>46201</v>
      </c>
    </row>
    <row r="22" spans="2:12" ht="39" customHeight="1">
      <c r="B22" s="35">
        <v>1</v>
      </c>
      <c r="C22" s="78" t="s">
        <v>25</v>
      </c>
      <c r="D22" s="79"/>
      <c r="E22" s="79"/>
      <c r="F22" s="80"/>
      <c r="G22" s="36"/>
      <c r="H22" s="36"/>
    </row>
    <row r="23" spans="2:12" ht="39" customHeight="1">
      <c r="B23" s="37">
        <v>1.1000000000000001</v>
      </c>
      <c r="C23" s="38"/>
      <c r="D23" s="85" t="s">
        <v>22</v>
      </c>
      <c r="E23" s="85"/>
      <c r="F23" s="86"/>
      <c r="G23" s="39">
        <v>276992901521</v>
      </c>
      <c r="H23" s="39">
        <v>277278388354</v>
      </c>
    </row>
    <row r="24" spans="2:12" ht="39" customHeight="1">
      <c r="B24" s="37">
        <v>1.2</v>
      </c>
      <c r="C24" s="38"/>
      <c r="D24" s="85" t="s">
        <v>23</v>
      </c>
      <c r="E24" s="85"/>
      <c r="F24" s="86"/>
      <c r="G24" s="40"/>
      <c r="H24" s="40"/>
    </row>
    <row r="25" spans="2:12" ht="39" customHeight="1">
      <c r="B25" s="37">
        <v>1.3</v>
      </c>
      <c r="C25" s="38"/>
      <c r="D25" s="85" t="s">
        <v>24</v>
      </c>
      <c r="E25" s="85"/>
      <c r="F25" s="86"/>
      <c r="G25" s="39">
        <v>16856</v>
      </c>
      <c r="H25" s="39">
        <v>16853</v>
      </c>
    </row>
    <row r="26" spans="2:12" ht="47.25" customHeight="1">
      <c r="B26" s="35">
        <v>2</v>
      </c>
      <c r="C26" s="78" t="s">
        <v>27</v>
      </c>
      <c r="D26" s="79"/>
      <c r="E26" s="79"/>
      <c r="F26" s="80"/>
      <c r="G26" s="36"/>
      <c r="H26" s="36"/>
    </row>
    <row r="27" spans="2:12" ht="39" customHeight="1">
      <c r="B27" s="37">
        <v>2.1</v>
      </c>
      <c r="C27" s="38"/>
      <c r="D27" s="85" t="s">
        <v>28</v>
      </c>
      <c r="E27" s="85"/>
      <c r="F27" s="86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85" t="s">
        <v>26</v>
      </c>
      <c r="E28" s="85"/>
      <c r="F28" s="86"/>
      <c r="G28" s="42">
        <f>ROUND((G25*G27),0)</f>
        <v>18501146</v>
      </c>
      <c r="H28" s="42">
        <v>18497853</v>
      </c>
    </row>
    <row r="29" spans="2:12" ht="39" customHeight="1">
      <c r="B29" s="37">
        <v>2.2999999999999998</v>
      </c>
      <c r="C29" s="38"/>
      <c r="D29" s="85" t="s">
        <v>29</v>
      </c>
      <c r="E29" s="85"/>
      <c r="F29" s="86"/>
      <c r="G29" s="43">
        <f>G28/G23</f>
        <v>6.6792852446427581E-5</v>
      </c>
      <c r="H29" s="43">
        <v>6.6712206132646292E-5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75" t="s">
        <v>17</v>
      </c>
      <c r="C32" s="75"/>
      <c r="D32" s="75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76"/>
      <c r="C33" s="76"/>
      <c r="D33" s="76"/>
      <c r="E33" s="53"/>
      <c r="F33" s="77"/>
      <c r="G33" s="77"/>
      <c r="H33" s="77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37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30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  <mergeCell ref="B20:B21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h426WtPqZkSilxo8Ace1mkpF2+9rHR0hcSMsHk48PnM=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uiocBsOb/PRCGlaJcOyjLCAaMXq41BEYT7AeXlHry50=</DigestValue>
    </Reference>
  </SignedInfo>
  <SignatureValue>LlqHTdqIZO4XkauNanimfGHUFn1hDl8nx87qBFCHkk9VyrxQnxMORN39X3hEL2BIggWbZygD73s+
y7YF0ifCJk57RlGYVfnTtuW8Hhc2TM6vnfID7kGi4UmsHrq/SiAFkexlsa58Q3bqvpYi+VYvOz4D
/wtxTWCQWjmxl7haI8KfgYDjCMqjG802jAsrBwNltWi3tdyfxdViX2rIJ/p24Sw4i6XH0Mi/Qvsb
uuulECafcZLOcT5KGThrNg7PL25SOSrlf4pL80sYzz78AH9nSZfeuHw3+o0Df2iIrsQsT/O54iOe
gjBJ+vMQKAfZPiWMLylAg21FfReYvGtb5mzyyQ==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Vm1R+rnyNLEFOJNq5S3iqWLjzkt9Z2KGrCcvx0tS92c=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2026-06-30T04:06:45Z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2026-06-30T04:06:45Z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YI4tqwPYiybOoT7tVQFqs+m3PoUKysHNmkqSpwocK8c=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RbTLhLpGAABFiB0ZKkGdDWodP7wilbFRlFQ00vaG1i4=</DigestValue>
    </Reference>
  </SignedInfo>
  <SignatureValue>edHHP49tD6SAf4nNhnspE6tSID+tZw4LVvcqoz3hi/hJWS0a4JVeTM0pwgwjCfYB+4CwFjIvCgHe
roGAWnmO6xW91bGSLQaAOQlcN3yK5ECOFJ9VUsATsAky6w6uTqIRV+lxxrNwstHcx+mrlThwW6dj
6knOZIMV7XiX2wYayJItWQd30o4nRtYdyXjEl3lNod1yBi29BZE6fG9yxTgGZK2EdPx9Bl/fhm9L
KviP2ogA6Sfy8FvFgWujXVQB2DXfIob/2RUKQjSo54c3VsY0tsDHqZzgm2L+/AmqfqIy+hfYWR5H
m2AW2/8grlGuRjBuBIJGSSnXT9s0h95926YsBA==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Vm1R+rnyNLEFOJNq5S3iqWLjzkt9Z2KGrCcvx0tS92c=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2026-06-30T08:55:30Z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2026-06-30T08:55:30Z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2026-06-30T03:07:15Z</cp:lastPrinted>
  <dcterms:created xsi:type="dcterms:W3CDTF">2021-05-24T11:09:12Z</dcterms:created>
  <dcterms:modified xsi:type="dcterms:W3CDTF">2026-06-30T03:07:18Z</dcterms:modified>
</cp:coreProperties>
</file>